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G304"/>
  <c r="F304"/>
  <c r="H303"/>
  <c r="E303" s="1"/>
  <c r="B303" s="1"/>
  <c r="G303"/>
  <c r="F303"/>
  <c r="H302"/>
  <c r="E302" s="1"/>
  <c r="B302" s="1"/>
  <c r="G302"/>
  <c r="F302"/>
  <c r="H301"/>
  <c r="G301"/>
  <c r="F301"/>
  <c r="E301"/>
  <c r="B301" s="1"/>
  <c r="H300"/>
  <c r="G300"/>
  <c r="F300"/>
  <c r="H299"/>
  <c r="E299" s="1"/>
  <c r="B299" s="1"/>
  <c r="G299"/>
  <c r="F299"/>
  <c r="H298"/>
  <c r="G298"/>
  <c r="F298"/>
  <c r="H297"/>
  <c r="E297" s="1"/>
  <c r="B297" s="1"/>
  <c r="G297"/>
  <c r="F297"/>
  <c r="H296"/>
  <c r="E296" s="1"/>
  <c r="B296" s="1"/>
  <c r="G296"/>
  <c r="F296"/>
  <c r="H295"/>
  <c r="G295"/>
  <c r="F295"/>
  <c r="H294"/>
  <c r="E294" s="1"/>
  <c r="B294" s="1"/>
  <c r="G294"/>
  <c r="F294"/>
  <c r="H293"/>
  <c r="E293" s="1"/>
  <c r="B293" s="1"/>
  <c r="G293"/>
  <c r="F293"/>
  <c r="H292"/>
  <c r="G292"/>
  <c r="F292"/>
  <c r="H291"/>
  <c r="E291" s="1"/>
  <c r="B291" s="1"/>
  <c r="G291"/>
  <c r="F291"/>
  <c r="F290"/>
  <c r="F289"/>
  <c r="H288"/>
  <c r="E288" s="1"/>
  <c r="B288" s="1"/>
  <c r="G288"/>
  <c r="F288"/>
  <c r="H287"/>
  <c r="G287"/>
  <c r="F287"/>
  <c r="E287"/>
  <c r="B287" s="1"/>
  <c r="H286"/>
  <c r="G286"/>
  <c r="F286"/>
  <c r="H285"/>
  <c r="E285" s="1"/>
  <c r="B285" s="1"/>
  <c r="G285"/>
  <c r="F285"/>
  <c r="F284"/>
  <c r="H283"/>
  <c r="E283" s="1"/>
  <c r="B283" s="1"/>
  <c r="G283"/>
  <c r="F283"/>
  <c r="H282"/>
  <c r="G282"/>
  <c r="F282"/>
  <c r="E282"/>
  <c r="B282" s="1"/>
  <c r="H281"/>
  <c r="G281"/>
  <c r="F281"/>
  <c r="F280"/>
  <c r="F279"/>
  <c r="F278"/>
  <c r="F277"/>
  <c r="F276"/>
  <c r="L275"/>
  <c r="F275" s="1"/>
  <c r="H275"/>
  <c r="F274"/>
  <c r="I273"/>
  <c r="E273" s="1"/>
  <c r="B273" s="1"/>
  <c r="H273"/>
  <c r="F273"/>
  <c r="E272"/>
  <c r="M271"/>
  <c r="L271"/>
  <c r="E271"/>
  <c r="M270"/>
  <c r="L270"/>
  <c r="F270" s="1"/>
  <c r="B270" s="1"/>
  <c r="E270"/>
  <c r="M269"/>
  <c r="L269"/>
  <c r="E269"/>
  <c r="M268"/>
  <c r="L268"/>
  <c r="F268" s="1"/>
  <c r="B268" s="1"/>
  <c r="E268"/>
  <c r="M267"/>
  <c r="L267"/>
  <c r="E267"/>
  <c r="M266"/>
  <c r="L266"/>
  <c r="F266" s="1"/>
  <c r="B266" s="1"/>
  <c r="E266"/>
  <c r="M265"/>
  <c r="L265"/>
  <c r="E265"/>
  <c r="M264"/>
  <c r="L264"/>
  <c r="F264" s="1"/>
  <c r="B264" s="1"/>
  <c r="E264"/>
  <c r="M263"/>
  <c r="L263"/>
  <c r="E263"/>
  <c r="M262"/>
  <c r="L262"/>
  <c r="F262" s="1"/>
  <c r="B262" s="1"/>
  <c r="E262"/>
  <c r="M261"/>
  <c r="L26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E225"/>
  <c r="M224"/>
  <c r="L224"/>
  <c r="F224"/>
  <c r="E224"/>
  <c r="B224"/>
  <c r="M223"/>
  <c r="L223"/>
  <c r="E223"/>
  <c r="M222"/>
  <c r="L222"/>
  <c r="F222"/>
  <c r="E222"/>
  <c r="B222"/>
  <c r="M221"/>
  <c r="L221"/>
  <c r="E221"/>
  <c r="M220"/>
  <c r="L220"/>
  <c r="F220"/>
  <c r="E220"/>
  <c r="B220"/>
  <c r="M219"/>
  <c r="L219"/>
  <c r="E219"/>
  <c r="M218"/>
  <c r="L218"/>
  <c r="F218"/>
  <c r="E218"/>
  <c r="B218"/>
  <c r="M217"/>
  <c r="L217"/>
  <c r="E217"/>
  <c r="M216"/>
  <c r="L216"/>
  <c r="F216"/>
  <c r="E216"/>
  <c r="B216"/>
  <c r="M215"/>
  <c r="L215"/>
  <c r="F215" s="1"/>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F159"/>
  <c r="H158"/>
  <c r="E158" s="1"/>
  <c r="B158" s="1"/>
  <c r="G158"/>
  <c r="F158"/>
  <c r="H157"/>
  <c r="E157" s="1"/>
  <c r="B157" s="1"/>
  <c r="G157"/>
  <c r="F157"/>
  <c r="H156"/>
  <c r="G156"/>
  <c r="F156"/>
  <c r="E156"/>
  <c r="B156" s="1"/>
  <c r="H155"/>
  <c r="G155"/>
  <c r="F155"/>
  <c r="H154"/>
  <c r="E154" s="1"/>
  <c r="B154" s="1"/>
  <c r="G154"/>
  <c r="F154"/>
  <c r="H153"/>
  <c r="E153" s="1"/>
  <c r="B153" s="1"/>
  <c r="G153"/>
  <c r="F153"/>
  <c r="H152"/>
  <c r="G152"/>
  <c r="F152"/>
  <c r="E152"/>
  <c r="B152" s="1"/>
  <c r="H151"/>
  <c r="G151"/>
  <c r="F151"/>
  <c r="H150"/>
  <c r="E150" s="1"/>
  <c r="B150" s="1"/>
  <c r="G150"/>
  <c r="F150"/>
  <c r="H149"/>
  <c r="E149" s="1"/>
  <c r="B149" s="1"/>
  <c r="G149"/>
  <c r="F149"/>
  <c r="H148"/>
  <c r="G148"/>
  <c r="F148"/>
  <c r="E148"/>
  <c r="B148" s="1"/>
  <c r="H147"/>
  <c r="G147"/>
  <c r="F147"/>
  <c r="H146"/>
  <c r="E146" s="1"/>
  <c r="B146" s="1"/>
  <c r="G146"/>
  <c r="F146"/>
  <c r="H145"/>
  <c r="E145" s="1"/>
  <c r="B145" s="1"/>
  <c r="G145"/>
  <c r="F145"/>
  <c r="H144"/>
  <c r="G144"/>
  <c r="F144"/>
  <c r="E144"/>
  <c r="B144" s="1"/>
  <c r="F143"/>
  <c r="H142"/>
  <c r="E142" s="1"/>
  <c r="B142" s="1"/>
  <c r="G142"/>
  <c r="F142"/>
  <c r="H141"/>
  <c r="E141" s="1"/>
  <c r="B141" s="1"/>
  <c r="G141"/>
  <c r="F141"/>
  <c r="H140"/>
  <c r="G140"/>
  <c r="F140"/>
  <c r="E140"/>
  <c r="B140" s="1"/>
  <c r="H139"/>
  <c r="G139"/>
  <c r="F139"/>
  <c r="H138"/>
  <c r="E138" s="1"/>
  <c r="B138" s="1"/>
  <c r="G138"/>
  <c r="F138"/>
  <c r="H137"/>
  <c r="E137" s="1"/>
  <c r="B137" s="1"/>
  <c r="G137"/>
  <c r="F137"/>
  <c r="H136"/>
  <c r="G136"/>
  <c r="F136"/>
  <c r="E136"/>
  <c r="B136" s="1"/>
  <c r="H135"/>
  <c r="G135"/>
  <c r="F135"/>
  <c r="H134"/>
  <c r="E134" s="1"/>
  <c r="B134" s="1"/>
  <c r="G134"/>
  <c r="F134"/>
  <c r="H133"/>
  <c r="E133" s="1"/>
  <c r="B133" s="1"/>
  <c r="G133"/>
  <c r="F133"/>
  <c r="H132"/>
  <c r="G132"/>
  <c r="F132"/>
  <c r="E132"/>
  <c r="B132" s="1"/>
  <c r="H131"/>
  <c r="G131"/>
  <c r="F131"/>
  <c r="H130"/>
  <c r="E130" s="1"/>
  <c r="B130" s="1"/>
  <c r="G130"/>
  <c r="F130"/>
  <c r="H129"/>
  <c r="E129" s="1"/>
  <c r="B129" s="1"/>
  <c r="G129"/>
  <c r="F129"/>
  <c r="H128"/>
  <c r="G128"/>
  <c r="F128"/>
  <c r="E128"/>
  <c r="B128" s="1"/>
  <c r="H127"/>
  <c r="G127"/>
  <c r="F127"/>
  <c r="H126"/>
  <c r="E126" s="1"/>
  <c r="B126" s="1"/>
  <c r="G126"/>
  <c r="F126"/>
  <c r="H125"/>
  <c r="E125" s="1"/>
  <c r="B125" s="1"/>
  <c r="G125"/>
  <c r="F125"/>
  <c r="H124"/>
  <c r="G124"/>
  <c r="F124"/>
  <c r="E124"/>
  <c r="B124" s="1"/>
  <c r="H123"/>
  <c r="G123"/>
  <c r="F123"/>
  <c r="H122"/>
  <c r="E122" s="1"/>
  <c r="B122" s="1"/>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H114"/>
  <c r="E114" s="1"/>
  <c r="B114" s="1"/>
  <c r="G114"/>
  <c r="F114"/>
  <c r="H113"/>
  <c r="E113" s="1"/>
  <c r="B113" s="1"/>
  <c r="G113"/>
  <c r="F113"/>
  <c r="H112"/>
  <c r="G112"/>
  <c r="F112"/>
  <c r="E112"/>
  <c r="B112" s="1"/>
  <c r="H111"/>
  <c r="G111"/>
  <c r="F111"/>
  <c r="H110"/>
  <c r="E110" s="1"/>
  <c r="B110" s="1"/>
  <c r="G110"/>
  <c r="F110"/>
  <c r="H109"/>
  <c r="E109" s="1"/>
  <c r="B109" s="1"/>
  <c r="G109"/>
  <c r="F109"/>
  <c r="H108"/>
  <c r="G108"/>
  <c r="F108"/>
  <c r="E108"/>
  <c r="B108" s="1"/>
  <c r="H107"/>
  <c r="G107"/>
  <c r="F107"/>
  <c r="H106"/>
  <c r="G106"/>
  <c r="F106"/>
  <c r="E106"/>
  <c r="B106" s="1"/>
  <c r="H105"/>
  <c r="G105"/>
  <c r="F105"/>
  <c r="E105"/>
  <c r="B105" s="1"/>
  <c r="H104"/>
  <c r="G104"/>
  <c r="F104"/>
  <c r="H103"/>
  <c r="G103"/>
  <c r="F103"/>
  <c r="E103"/>
  <c r="B103" s="1"/>
  <c r="H102"/>
  <c r="G102"/>
  <c r="F102"/>
  <c r="H101"/>
  <c r="G101"/>
  <c r="F101"/>
  <c r="E101"/>
  <c r="B101" s="1"/>
  <c r="H100"/>
  <c r="G100"/>
  <c r="F100"/>
  <c r="H99"/>
  <c r="G99"/>
  <c r="F99"/>
  <c r="E99"/>
  <c r="B99" s="1"/>
  <c r="H98"/>
  <c r="G98"/>
  <c r="F98"/>
  <c r="H97"/>
  <c r="G97"/>
  <c r="F97"/>
  <c r="E97"/>
  <c r="B97" s="1"/>
  <c r="H96"/>
  <c r="G96"/>
  <c r="F96"/>
  <c r="H95"/>
  <c r="G95"/>
  <c r="F95"/>
  <c r="E95"/>
  <c r="B95" s="1"/>
  <c r="H94"/>
  <c r="G94"/>
  <c r="F94"/>
  <c r="H93"/>
  <c r="G93"/>
  <c r="F93"/>
  <c r="E93"/>
  <c r="B93" s="1"/>
  <c r="H92"/>
  <c r="G92"/>
  <c r="F92"/>
  <c r="H91"/>
  <c r="G91"/>
  <c r="F91"/>
  <c r="E91"/>
  <c r="B91" s="1"/>
  <c r="H90"/>
  <c r="G90"/>
  <c r="F90"/>
  <c r="H89"/>
  <c r="G89"/>
  <c r="F89"/>
  <c r="E89"/>
  <c r="B89" s="1"/>
  <c r="H88"/>
  <c r="G88"/>
  <c r="F88"/>
  <c r="H87"/>
  <c r="G87"/>
  <c r="F87"/>
  <c r="E87"/>
  <c r="B87" s="1"/>
  <c r="H86"/>
  <c r="G86"/>
  <c r="F86"/>
  <c r="H85"/>
  <c r="G85"/>
  <c r="F85"/>
  <c r="E85"/>
  <c r="B85" s="1"/>
  <c r="H84"/>
  <c r="G84"/>
  <c r="F84"/>
  <c r="H83"/>
  <c r="G83"/>
  <c r="F83"/>
  <c r="E83"/>
  <c r="B83" s="1"/>
  <c r="H82"/>
  <c r="G82"/>
  <c r="F82"/>
  <c r="H81"/>
  <c r="G81"/>
  <c r="F81"/>
  <c r="E81"/>
  <c r="B81" s="1"/>
  <c r="H80"/>
  <c r="G80"/>
  <c r="F80"/>
  <c r="H79"/>
  <c r="G79"/>
  <c r="F79"/>
  <c r="E79"/>
  <c r="B79" s="1"/>
  <c r="H78"/>
  <c r="G78"/>
  <c r="F78"/>
  <c r="H77"/>
  <c r="G77"/>
  <c r="F77"/>
  <c r="E77"/>
  <c r="B77" s="1"/>
  <c r="H76"/>
  <c r="G76"/>
  <c r="F76"/>
  <c r="H75"/>
  <c r="G75"/>
  <c r="F75"/>
  <c r="E75"/>
  <c r="B75" s="1"/>
  <c r="H74"/>
  <c r="G74"/>
  <c r="F74"/>
  <c r="H73"/>
  <c r="G73"/>
  <c r="F73"/>
  <c r="E73"/>
  <c r="B73" s="1"/>
  <c r="H72"/>
  <c r="G72"/>
  <c r="F72"/>
  <c r="H71"/>
  <c r="G71"/>
  <c r="F71"/>
  <c r="E71"/>
  <c r="B71" s="1"/>
  <c r="H70"/>
  <c r="G70"/>
  <c r="F70"/>
  <c r="H69"/>
  <c r="E69" s="1"/>
  <c r="B69" s="1"/>
  <c r="G69"/>
  <c r="F69"/>
  <c r="H68"/>
  <c r="E68" s="1"/>
  <c r="B68" s="1"/>
  <c r="G68"/>
  <c r="F68"/>
  <c r="H67"/>
  <c r="G67"/>
  <c r="F67"/>
  <c r="E67"/>
  <c r="B67" s="1"/>
  <c r="H66"/>
  <c r="G66"/>
  <c r="F66"/>
  <c r="H65"/>
  <c r="G65"/>
  <c r="F65"/>
  <c r="E65"/>
  <c r="B65" s="1"/>
  <c r="H64"/>
  <c r="G64"/>
  <c r="F64"/>
  <c r="H63"/>
  <c r="G63"/>
  <c r="F63"/>
  <c r="E63"/>
  <c r="B63" s="1"/>
  <c r="H62"/>
  <c r="G62"/>
  <c r="F62"/>
  <c r="H61"/>
  <c r="G61"/>
  <c r="F61"/>
  <c r="E61"/>
  <c r="B61" s="1"/>
  <c r="H60"/>
  <c r="G60"/>
  <c r="F60"/>
  <c r="H59"/>
  <c r="G59"/>
  <c r="F59"/>
  <c r="H58"/>
  <c r="E58" s="1"/>
  <c r="B58" s="1"/>
  <c r="G58"/>
  <c r="F58"/>
  <c r="H57"/>
  <c r="G57"/>
  <c r="F57"/>
  <c r="H56"/>
  <c r="E56" s="1"/>
  <c r="B56" s="1"/>
  <c r="G56"/>
  <c r="F56"/>
  <c r="H55"/>
  <c r="E55" s="1"/>
  <c r="B55" s="1"/>
  <c r="G55"/>
  <c r="F55"/>
  <c r="H54"/>
  <c r="E54" s="1"/>
  <c r="B54" s="1"/>
  <c r="G54"/>
  <c r="F54"/>
  <c r="H53"/>
  <c r="E53" s="1"/>
  <c r="B53" s="1"/>
  <c r="G53"/>
  <c r="F53"/>
  <c r="H52"/>
  <c r="E52" s="1"/>
  <c r="B52" s="1"/>
  <c r="G52"/>
  <c r="F52"/>
  <c r="H51"/>
  <c r="E51" s="1"/>
  <c r="B51" s="1"/>
  <c r="G51"/>
  <c r="F51"/>
  <c r="H50"/>
  <c r="E50" s="1"/>
  <c r="B50" s="1"/>
  <c r="G50"/>
  <c r="F50"/>
  <c r="H49"/>
  <c r="E49" s="1"/>
  <c r="B49" s="1"/>
  <c r="G49"/>
  <c r="F49"/>
  <c r="H48"/>
  <c r="E48" s="1"/>
  <c r="B48" s="1"/>
  <c r="G48"/>
  <c r="F48"/>
  <c r="H47"/>
  <c r="E47" s="1"/>
  <c r="B47" s="1"/>
  <c r="G47"/>
  <c r="F47"/>
  <c r="H46"/>
  <c r="G46"/>
  <c r="F46"/>
  <c r="H45"/>
  <c r="E45" s="1"/>
  <c r="B45" s="1"/>
  <c r="G45"/>
  <c r="F45"/>
  <c r="H44"/>
  <c r="G44"/>
  <c r="F44"/>
  <c r="H43"/>
  <c r="E43" s="1"/>
  <c r="B43" s="1"/>
  <c r="G43"/>
  <c r="F43"/>
  <c r="H42"/>
  <c r="G42"/>
  <c r="F42"/>
  <c r="H41"/>
  <c r="E41" s="1"/>
  <c r="B41" s="1"/>
  <c r="G41"/>
  <c r="F41"/>
  <c r="H40"/>
  <c r="G40"/>
  <c r="F40"/>
  <c r="H39"/>
  <c r="E39" s="1"/>
  <c r="B39" s="1"/>
  <c r="G39"/>
  <c r="F39"/>
  <c r="H38"/>
  <c r="E38" s="1"/>
  <c r="B38" s="1"/>
  <c r="G38"/>
  <c r="F38"/>
  <c r="H37"/>
  <c r="G37"/>
  <c r="F37"/>
  <c r="E37"/>
  <c r="B37" s="1"/>
  <c r="H36"/>
  <c r="G36"/>
  <c r="F36"/>
  <c r="H35"/>
  <c r="G35"/>
  <c r="F35"/>
  <c r="E35"/>
  <c r="B35" s="1"/>
  <c r="H34"/>
  <c r="G34"/>
  <c r="F34"/>
  <c r="H33"/>
  <c r="E33" s="1"/>
  <c r="B33" s="1"/>
  <c r="G33"/>
  <c r="F33"/>
  <c r="H32"/>
  <c r="G32"/>
  <c r="F32"/>
  <c r="H31"/>
  <c r="G31"/>
  <c r="F31"/>
  <c r="E31"/>
  <c r="B31" s="1"/>
  <c r="H30"/>
  <c r="G30"/>
  <c r="F30"/>
  <c r="H29"/>
  <c r="G29"/>
  <c r="F29"/>
  <c r="E29"/>
  <c r="B29" s="1"/>
  <c r="H28"/>
  <c r="G28"/>
  <c r="F28"/>
  <c r="H27"/>
  <c r="G27"/>
  <c r="F27"/>
  <c r="H26"/>
  <c r="E26" s="1"/>
  <c r="B26" s="1"/>
  <c r="G26"/>
  <c r="F26"/>
  <c r="H25"/>
  <c r="G25"/>
  <c r="F25"/>
  <c r="E25"/>
  <c r="B25" s="1"/>
  <c r="H24"/>
  <c r="G24"/>
  <c r="F24"/>
  <c r="H23"/>
  <c r="E23" s="1"/>
  <c r="B23" s="1"/>
  <c r="G23"/>
  <c r="F23"/>
  <c r="H22"/>
  <c r="G22"/>
  <c r="F22"/>
  <c r="F21"/>
  <c r="F4"/>
  <c r="O3"/>
  <c r="G275" s="1"/>
  <c r="E275" s="1"/>
  <c r="I3"/>
  <c r="H3"/>
  <c r="G3"/>
  <c r="D101" i="8"/>
  <c r="C1576" i="1" s="1"/>
  <c r="D95" i="8"/>
  <c r="D90"/>
  <c r="C1565" i="1" s="1"/>
  <c r="D85" i="8"/>
  <c r="D80"/>
  <c r="C1555" i="1" s="1"/>
  <c r="D75" i="8"/>
  <c r="D70"/>
  <c r="D65"/>
  <c r="D60"/>
  <c r="D55"/>
  <c r="D50"/>
  <c r="D44"/>
  <c r="D36"/>
  <c r="C1511" i="1" s="1"/>
  <c r="G1511" s="1"/>
  <c r="D26" i="8"/>
  <c r="D18"/>
  <c r="C1493" i="1" s="1"/>
  <c r="D8" i="8"/>
  <c r="E44" i="7"/>
  <c r="D44"/>
  <c r="E39"/>
  <c r="D39"/>
  <c r="E38"/>
  <c r="D38"/>
  <c r="E30"/>
  <c r="D30"/>
  <c r="E23"/>
  <c r="D23"/>
  <c r="E22"/>
  <c r="D22"/>
  <c r="E14"/>
  <c r="D14"/>
  <c r="E7"/>
  <c r="D7"/>
  <c r="E6"/>
  <c r="D6"/>
  <c r="E5"/>
  <c r="D5"/>
  <c r="F140" i="6"/>
  <c r="F139"/>
  <c r="F138"/>
  <c r="F137"/>
  <c r="F136"/>
  <c r="F135"/>
  <c r="F134"/>
  <c r="F133"/>
  <c r="F132"/>
  <c r="F131"/>
  <c r="E130"/>
  <c r="E129" s="1"/>
  <c r="D130"/>
  <c r="F130" s="1"/>
  <c r="D129"/>
  <c r="F129" s="1"/>
  <c r="F128"/>
  <c r="F127"/>
  <c r="F126"/>
  <c r="F125"/>
  <c r="F124"/>
  <c r="F123"/>
  <c r="E122"/>
  <c r="D122"/>
  <c r="F122" s="1"/>
  <c r="F121"/>
  <c r="F120"/>
  <c r="F119"/>
  <c r="E118"/>
  <c r="D118"/>
  <c r="F118" s="1"/>
  <c r="F117"/>
  <c r="F116"/>
  <c r="E115"/>
  <c r="D115"/>
  <c r="D114" s="1"/>
  <c r="F113"/>
  <c r="F112"/>
  <c r="F111"/>
  <c r="F110"/>
  <c r="F109"/>
  <c r="F108"/>
  <c r="E107"/>
  <c r="D107"/>
  <c r="F107" s="1"/>
  <c r="F106"/>
  <c r="F105"/>
  <c r="F104"/>
  <c r="F103"/>
  <c r="F102"/>
  <c r="F101"/>
  <c r="F100"/>
  <c r="E99"/>
  <c r="D99"/>
  <c r="D89" s="1"/>
  <c r="F98"/>
  <c r="F97"/>
  <c r="F96"/>
  <c r="F95"/>
  <c r="E94"/>
  <c r="D94"/>
  <c r="F94" s="1"/>
  <c r="F93"/>
  <c r="F92"/>
  <c r="F91"/>
  <c r="E90"/>
  <c r="D90"/>
  <c r="F90" s="1"/>
  <c r="F89"/>
  <c r="F88"/>
  <c r="F87"/>
  <c r="F86"/>
  <c r="F85"/>
  <c r="F84"/>
  <c r="F83"/>
  <c r="E82"/>
  <c r="D1376" i="1" s="1"/>
  <c r="D82" i="6"/>
  <c r="F82" s="1"/>
  <c r="F81"/>
  <c r="F80"/>
  <c r="F79"/>
  <c r="F78"/>
  <c r="F77"/>
  <c r="F76"/>
  <c r="E75"/>
  <c r="D75"/>
  <c r="F75" s="1"/>
  <c r="F74"/>
  <c r="F73"/>
  <c r="F72"/>
  <c r="F71"/>
  <c r="F70"/>
  <c r="F69"/>
  <c r="F68"/>
  <c r="F67"/>
  <c r="E66"/>
  <c r="D66"/>
  <c r="F66" s="1"/>
  <c r="F65"/>
  <c r="F64"/>
  <c r="F63"/>
  <c r="F62"/>
  <c r="E61"/>
  <c r="D61"/>
  <c r="F61" s="1"/>
  <c r="F60"/>
  <c r="F59"/>
  <c r="F58"/>
  <c r="F57"/>
  <c r="F56"/>
  <c r="F55"/>
  <c r="E54"/>
  <c r="D1348" i="1" s="1"/>
  <c r="D54" i="6"/>
  <c r="F54" s="1"/>
  <c r="F53"/>
  <c r="F52"/>
  <c r="F51"/>
  <c r="E50"/>
  <c r="D50"/>
  <c r="F50" s="1"/>
  <c r="F49"/>
  <c r="F48"/>
  <c r="F47"/>
  <c r="F46"/>
  <c r="F45"/>
  <c r="F44"/>
  <c r="E43"/>
  <c r="D43"/>
  <c r="F43" s="1"/>
  <c r="F42"/>
  <c r="F41"/>
  <c r="F40"/>
  <c r="E39"/>
  <c r="D39"/>
  <c r="F39" s="1"/>
  <c r="F38"/>
  <c r="F37"/>
  <c r="E36"/>
  <c r="D36"/>
  <c r="F36" s="1"/>
  <c r="F35"/>
  <c r="D35"/>
  <c r="F34"/>
  <c r="F33"/>
  <c r="F32"/>
  <c r="F31"/>
  <c r="F30"/>
  <c r="F29"/>
  <c r="E28"/>
  <c r="D1322" i="1" s="1"/>
  <c r="D28" i="6"/>
  <c r="F28" s="1"/>
  <c r="F27"/>
  <c r="F26"/>
  <c r="F25"/>
  <c r="F24"/>
  <c r="F23"/>
  <c r="E22"/>
  <c r="D22"/>
  <c r="F22" s="1"/>
  <c r="F21"/>
  <c r="F20"/>
  <c r="F19"/>
  <c r="F18"/>
  <c r="F17"/>
  <c r="F16"/>
  <c r="F15"/>
  <c r="F14"/>
  <c r="E13"/>
  <c r="D13"/>
  <c r="F13" s="1"/>
  <c r="F12"/>
  <c r="F11"/>
  <c r="E10"/>
  <c r="D10"/>
  <c r="F10" s="1"/>
  <c r="F9"/>
  <c r="F8"/>
  <c r="F7"/>
  <c r="E6"/>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F242" s="1"/>
  <c r="F241"/>
  <c r="F240"/>
  <c r="E239"/>
  <c r="E238" s="1"/>
  <c r="D239"/>
  <c r="F239" s="1"/>
  <c r="D238"/>
  <c r="E237"/>
  <c r="F236"/>
  <c r="F235"/>
  <c r="E234"/>
  <c r="D234"/>
  <c r="F234" s="1"/>
  <c r="F233"/>
  <c r="F232"/>
  <c r="F231"/>
  <c r="F230"/>
  <c r="F229"/>
  <c r="F228"/>
  <c r="F227"/>
  <c r="F226"/>
  <c r="F225"/>
  <c r="E224"/>
  <c r="D224"/>
  <c r="D206" s="1"/>
  <c r="F223"/>
  <c r="F222"/>
  <c r="F221"/>
  <c r="F220"/>
  <c r="F219"/>
  <c r="F218"/>
  <c r="F217"/>
  <c r="F216"/>
  <c r="F215"/>
  <c r="F214"/>
  <c r="F213"/>
  <c r="F212"/>
  <c r="F211"/>
  <c r="F210"/>
  <c r="F209"/>
  <c r="F208"/>
  <c r="E207"/>
  <c r="E206" s="1"/>
  <c r="H310" i="9" s="1"/>
  <c r="D207" i="5"/>
  <c r="F207" s="1"/>
  <c r="F205"/>
  <c r="F204"/>
  <c r="F203"/>
  <c r="F202"/>
  <c r="F201"/>
  <c r="F200"/>
  <c r="F199"/>
  <c r="E198"/>
  <c r="D198"/>
  <c r="F198" s="1"/>
  <c r="F197"/>
  <c r="F196"/>
  <c r="F195"/>
  <c r="F194"/>
  <c r="F193"/>
  <c r="F192"/>
  <c r="E191"/>
  <c r="E190" s="1"/>
  <c r="H309" i="9" s="1"/>
  <c r="D191" i="5"/>
  <c r="F191" s="1"/>
  <c r="D190"/>
  <c r="F189"/>
  <c r="F188"/>
  <c r="F187"/>
  <c r="F186"/>
  <c r="F185"/>
  <c r="F184"/>
  <c r="F183"/>
  <c r="F182"/>
  <c r="F181"/>
  <c r="E180"/>
  <c r="D180"/>
  <c r="D177" s="1"/>
  <c r="F179"/>
  <c r="F178"/>
  <c r="E177"/>
  <c r="F173"/>
  <c r="F172"/>
  <c r="F171"/>
  <c r="E170"/>
  <c r="D170"/>
  <c r="F170" s="1"/>
  <c r="F169"/>
  <c r="F168"/>
  <c r="F167"/>
  <c r="F166"/>
  <c r="F165"/>
  <c r="E164"/>
  <c r="D164"/>
  <c r="F164" s="1"/>
  <c r="F163"/>
  <c r="F162"/>
  <c r="F161"/>
  <c r="F160"/>
  <c r="F159"/>
  <c r="F158"/>
  <c r="F157"/>
  <c r="F156"/>
  <c r="F155"/>
  <c r="F154"/>
  <c r="F153"/>
  <c r="F152"/>
  <c r="F151"/>
  <c r="F150"/>
  <c r="E149"/>
  <c r="H290" i="9" s="1"/>
  <c r="D149" i="5"/>
  <c r="F148"/>
  <c r="F147"/>
  <c r="E146"/>
  <c r="D1124" i="1" s="1"/>
  <c r="F145" i="5"/>
  <c r="F144"/>
  <c r="F143"/>
  <c r="E142"/>
  <c r="D142"/>
  <c r="F142" s="1"/>
  <c r="F141"/>
  <c r="F140"/>
  <c r="F139"/>
  <c r="F138"/>
  <c r="F137"/>
  <c r="F136"/>
  <c r="E135"/>
  <c r="D135"/>
  <c r="D134" s="1"/>
  <c r="F134" s="1"/>
  <c r="F133"/>
  <c r="F132"/>
  <c r="F131"/>
  <c r="F130"/>
  <c r="F129"/>
  <c r="F128"/>
  <c r="F127"/>
  <c r="E126"/>
  <c r="D126"/>
  <c r="F126" s="1"/>
  <c r="F125"/>
  <c r="F124"/>
  <c r="F123"/>
  <c r="F122"/>
  <c r="F121"/>
  <c r="F120"/>
  <c r="E119"/>
  <c r="D119"/>
  <c r="D118" s="1"/>
  <c r="F118" s="1"/>
  <c r="E118"/>
  <c r="D1096" i="1" s="1"/>
  <c r="F117" i="5"/>
  <c r="F116"/>
  <c r="F115"/>
  <c r="F114"/>
  <c r="F113"/>
  <c r="F112"/>
  <c r="F111"/>
  <c r="F110"/>
  <c r="F109"/>
  <c r="F108"/>
  <c r="F107"/>
  <c r="E106"/>
  <c r="D1084" i="1" s="1"/>
  <c r="D106" i="5"/>
  <c r="F106" s="1"/>
  <c r="F105"/>
  <c r="F104"/>
  <c r="F103"/>
  <c r="F102"/>
  <c r="F101"/>
  <c r="F100"/>
  <c r="F99"/>
  <c r="F98"/>
  <c r="F97"/>
  <c r="F96"/>
  <c r="F95"/>
  <c r="F94"/>
  <c r="F93"/>
  <c r="F92"/>
  <c r="F91"/>
  <c r="F90"/>
  <c r="F89"/>
  <c r="E88"/>
  <c r="D88"/>
  <c r="G289" i="9" s="1"/>
  <c r="D87" i="5"/>
  <c r="F87" s="1"/>
  <c r="F86"/>
  <c r="F85"/>
  <c r="F84"/>
  <c r="F83"/>
  <c r="F82"/>
  <c r="F81"/>
  <c r="F80"/>
  <c r="E79"/>
  <c r="D79"/>
  <c r="D78" s="1"/>
  <c r="F78" s="1"/>
  <c r="E78"/>
  <c r="F77"/>
  <c r="F76"/>
  <c r="F75"/>
  <c r="F74"/>
  <c r="F73"/>
  <c r="F72"/>
  <c r="F71"/>
  <c r="E70"/>
  <c r="E69" s="1"/>
  <c r="D70"/>
  <c r="F70" s="1"/>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F12" s="1"/>
  <c r="E12"/>
  <c r="F11"/>
  <c r="F10"/>
  <c r="F9"/>
  <c r="E8"/>
  <c r="D8"/>
  <c r="F8" s="1"/>
  <c r="D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D643"/>
  <c r="F638"/>
  <c r="F637"/>
  <c r="F634"/>
  <c r="F633"/>
  <c r="E632"/>
  <c r="D632"/>
  <c r="F632" s="1"/>
  <c r="F631"/>
  <c r="F630"/>
  <c r="E629"/>
  <c r="D629"/>
  <c r="F629" s="1"/>
  <c r="F628"/>
  <c r="F627"/>
  <c r="E626"/>
  <c r="D626"/>
  <c r="F626" s="1"/>
  <c r="D625"/>
  <c r="F625" s="1"/>
  <c r="F624"/>
  <c r="F623"/>
  <c r="F622"/>
  <c r="F621"/>
  <c r="F620"/>
  <c r="F619"/>
  <c r="F618"/>
  <c r="E617"/>
  <c r="D617"/>
  <c r="D593" s="1"/>
  <c r="F593" s="1"/>
  <c r="F616"/>
  <c r="F615"/>
  <c r="F614"/>
  <c r="F613"/>
  <c r="E612"/>
  <c r="D612"/>
  <c r="F612" s="1"/>
  <c r="F611"/>
  <c r="F610"/>
  <c r="F609"/>
  <c r="F608"/>
  <c r="F607"/>
  <c r="F606"/>
  <c r="E605"/>
  <c r="D605"/>
  <c r="F605" s="1"/>
  <c r="F604"/>
  <c r="E603"/>
  <c r="H143" i="9" s="1"/>
  <c r="D603" i="4"/>
  <c r="G143" i="9" s="1"/>
  <c r="E143" s="1"/>
  <c r="B143" s="1"/>
  <c r="F602" i="4"/>
  <c r="F601"/>
  <c r="F600"/>
  <c r="E599"/>
  <c r="D599"/>
  <c r="F599" s="1"/>
  <c r="F598"/>
  <c r="F597"/>
  <c r="F596"/>
  <c r="F595"/>
  <c r="E594"/>
  <c r="E593" s="1"/>
  <c r="D594"/>
  <c r="F594" s="1"/>
  <c r="F592"/>
  <c r="F591"/>
  <c r="E590"/>
  <c r="D590"/>
  <c r="F590" s="1"/>
  <c r="F589"/>
  <c r="F588"/>
  <c r="E587"/>
  <c r="D587"/>
  <c r="F587" s="1"/>
  <c r="F586"/>
  <c r="E585"/>
  <c r="D585"/>
  <c r="F585" s="1"/>
  <c r="F584"/>
  <c r="F583"/>
  <c r="F582"/>
  <c r="E581"/>
  <c r="D581"/>
  <c r="D580" s="1"/>
  <c r="F580" s="1"/>
  <c r="F579"/>
  <c r="F578"/>
  <c r="E577"/>
  <c r="D577"/>
  <c r="D567" s="1"/>
  <c r="F576"/>
  <c r="F575"/>
  <c r="E574"/>
  <c r="D574"/>
  <c r="F574" s="1"/>
  <c r="F573"/>
  <c r="F572"/>
  <c r="E571"/>
  <c r="D571"/>
  <c r="F571" s="1"/>
  <c r="F570"/>
  <c r="F569"/>
  <c r="E568"/>
  <c r="D568"/>
  <c r="F568" s="1"/>
  <c r="F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2" i="1" s="1"/>
  <c r="D538" i="4"/>
  <c r="F538" s="1"/>
  <c r="F537"/>
  <c r="F536"/>
  <c r="E535"/>
  <c r="D535"/>
  <c r="D529" s="1"/>
  <c r="F534"/>
  <c r="F533"/>
  <c r="F532"/>
  <c r="F531"/>
  <c r="E530"/>
  <c r="D530"/>
  <c r="F530" s="1"/>
  <c r="F527"/>
  <c r="F526"/>
  <c r="E525"/>
  <c r="D525"/>
  <c r="D515" s="1"/>
  <c r="F515" s="1"/>
  <c r="F524"/>
  <c r="F523"/>
  <c r="E522"/>
  <c r="D522"/>
  <c r="F522" s="1"/>
  <c r="F521"/>
  <c r="F520"/>
  <c r="E519"/>
  <c r="D519"/>
  <c r="F519" s="1"/>
  <c r="F518"/>
  <c r="F517"/>
  <c r="E516"/>
  <c r="E515" s="1"/>
  <c r="D516"/>
  <c r="F516"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E484"/>
  <c r="D478" i="1" s="1"/>
  <c r="F483" i="4"/>
  <c r="F482"/>
  <c r="E481"/>
  <c r="D481"/>
  <c r="F481" s="1"/>
  <c r="F480"/>
  <c r="F479"/>
  <c r="E478"/>
  <c r="E472" s="1"/>
  <c r="D478"/>
  <c r="F478" s="1"/>
  <c r="F477"/>
  <c r="F476"/>
  <c r="F475"/>
  <c r="F474"/>
  <c r="E473"/>
  <c r="D473"/>
  <c r="D472" s="1"/>
  <c r="F472" s="1"/>
  <c r="F471"/>
  <c r="F470"/>
  <c r="E469"/>
  <c r="D469"/>
  <c r="D459" s="1"/>
  <c r="F459" s="1"/>
  <c r="F468"/>
  <c r="F467"/>
  <c r="E466"/>
  <c r="D466"/>
  <c r="F466" s="1"/>
  <c r="F465"/>
  <c r="F464"/>
  <c r="E463"/>
  <c r="D463"/>
  <c r="F463" s="1"/>
  <c r="F462"/>
  <c r="F461"/>
  <c r="E460"/>
  <c r="E459" s="1"/>
  <c r="D460"/>
  <c r="F460" s="1"/>
  <c r="F458"/>
  <c r="F457"/>
  <c r="F456"/>
  <c r="E455"/>
  <c r="D455"/>
  <c r="F455" s="1"/>
  <c r="F454"/>
  <c r="F453"/>
  <c r="F452"/>
  <c r="F451"/>
  <c r="F450"/>
  <c r="F449"/>
  <c r="F448"/>
  <c r="E447"/>
  <c r="D447"/>
  <c r="F447" s="1"/>
  <c r="F446"/>
  <c r="F445"/>
  <c r="F444"/>
  <c r="F443"/>
  <c r="E442"/>
  <c r="D436" i="1" s="1"/>
  <c r="D442" i="4"/>
  <c r="F442" s="1"/>
  <c r="F441"/>
  <c r="F440"/>
  <c r="F439"/>
  <c r="F438"/>
  <c r="F437"/>
  <c r="F436"/>
  <c r="E435"/>
  <c r="D435"/>
  <c r="D421" s="1"/>
  <c r="F434"/>
  <c r="F433"/>
  <c r="F432"/>
  <c r="F431"/>
  <c r="E430"/>
  <c r="D430"/>
  <c r="F430" s="1"/>
  <c r="F429"/>
  <c r="F428"/>
  <c r="E427"/>
  <c r="D427"/>
  <c r="F427" s="1"/>
  <c r="F426"/>
  <c r="F425"/>
  <c r="F424"/>
  <c r="F423"/>
  <c r="E422"/>
  <c r="D422"/>
  <c r="F422" s="1"/>
  <c r="E418"/>
  <c r="D418"/>
  <c r="E417"/>
  <c r="D417"/>
  <c r="E416"/>
  <c r="D411" i="1" s="1"/>
  <c r="D416" i="4"/>
  <c r="F416" s="1"/>
  <c r="F411"/>
  <c r="F410"/>
  <c r="F409"/>
  <c r="F406"/>
  <c r="F405"/>
  <c r="F404"/>
  <c r="F403"/>
  <c r="E402"/>
  <c r="D402"/>
  <c r="F402" s="1"/>
  <c r="F401"/>
  <c r="E400"/>
  <c r="D400"/>
  <c r="F400" s="1"/>
  <c r="F399"/>
  <c r="F398"/>
  <c r="E397"/>
  <c r="E396" s="1"/>
  <c r="D397"/>
  <c r="F397" s="1"/>
  <c r="F396"/>
  <c r="D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D363" s="1"/>
  <c r="F362"/>
  <c r="F361"/>
  <c r="F360"/>
  <c r="F359"/>
  <c r="F358"/>
  <c r="F357"/>
  <c r="E356"/>
  <c r="E351" s="1"/>
  <c r="D346" i="1" s="1"/>
  <c r="D356" i="4"/>
  <c r="F355"/>
  <c r="F354"/>
  <c r="F353"/>
  <c r="E352"/>
  <c r="D352"/>
  <c r="D351" s="1"/>
  <c r="F349"/>
  <c r="E348"/>
  <c r="D348"/>
  <c r="F348" s="1"/>
  <c r="F347"/>
  <c r="F346"/>
  <c r="E345"/>
  <c r="E344" s="1"/>
  <c r="D345"/>
  <c r="F345" s="1"/>
  <c r="F344"/>
  <c r="D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E311" s="1"/>
  <c r="D306" i="1" s="1"/>
  <c r="D317" i="4"/>
  <c r="F317" s="1"/>
  <c r="F316"/>
  <c r="F315"/>
  <c r="F314"/>
  <c r="F313"/>
  <c r="E312"/>
  <c r="D312"/>
  <c r="D311" s="1"/>
  <c r="F311" s="1"/>
  <c r="F310"/>
  <c r="F309"/>
  <c r="F308"/>
  <c r="F307"/>
  <c r="F306"/>
  <c r="F305"/>
  <c r="E304"/>
  <c r="D304"/>
  <c r="F304" s="1"/>
  <c r="F303"/>
  <c r="F302"/>
  <c r="F301"/>
  <c r="E300"/>
  <c r="D300"/>
  <c r="D299" s="1"/>
  <c r="E299"/>
  <c r="F296"/>
  <c r="F295"/>
  <c r="F294"/>
  <c r="F293"/>
  <c r="F292"/>
  <c r="E288"/>
  <c r="D288"/>
  <c r="F288" s="1"/>
  <c r="E287"/>
  <c r="D287"/>
  <c r="F287" s="1"/>
  <c r="F286"/>
  <c r="F285"/>
  <c r="F284"/>
  <c r="F283"/>
  <c r="F282"/>
  <c r="F281"/>
  <c r="F280"/>
  <c r="E279"/>
  <c r="D279"/>
  <c r="F279" s="1"/>
  <c r="F278"/>
  <c r="F277"/>
  <c r="F276"/>
  <c r="F275"/>
  <c r="F274"/>
  <c r="E273"/>
  <c r="D273"/>
  <c r="D263" s="1"/>
  <c r="F272"/>
  <c r="F271"/>
  <c r="F270"/>
  <c r="F269"/>
  <c r="E268"/>
  <c r="D268"/>
  <c r="F268" s="1"/>
  <c r="F267"/>
  <c r="F266"/>
  <c r="F265"/>
  <c r="E264"/>
  <c r="E263" s="1"/>
  <c r="D259" i="1" s="1"/>
  <c r="D264" i="4"/>
  <c r="F263"/>
  <c r="F262"/>
  <c r="F261"/>
  <c r="F260"/>
  <c r="E259"/>
  <c r="D259"/>
  <c r="F259" s="1"/>
  <c r="F258"/>
  <c r="F257"/>
  <c r="F256"/>
  <c r="F255"/>
  <c r="F254"/>
  <c r="E253"/>
  <c r="D253"/>
  <c r="D252" s="1"/>
  <c r="E252"/>
  <c r="D248" i="1" s="1"/>
  <c r="F251" i="4"/>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E224"/>
  <c r="D220" i="1" s="1"/>
  <c r="F223" i="4"/>
  <c r="F222"/>
  <c r="F221"/>
  <c r="F220"/>
  <c r="E219"/>
  <c r="D215" i="1" s="1"/>
  <c r="D219" i="4"/>
  <c r="F218"/>
  <c r="F217"/>
  <c r="E216"/>
  <c r="E215" s="1"/>
  <c r="D211" i="1" s="1"/>
  <c r="D216" i="4"/>
  <c r="F216" s="1"/>
  <c r="F215"/>
  <c r="D215"/>
  <c r="F214"/>
  <c r="F213"/>
  <c r="F212"/>
  <c r="F211"/>
  <c r="E210"/>
  <c r="D210"/>
  <c r="F209"/>
  <c r="F208"/>
  <c r="F207"/>
  <c r="F206"/>
  <c r="F205"/>
  <c r="F204"/>
  <c r="F203"/>
  <c r="E202"/>
  <c r="D202"/>
  <c r="F202" s="1"/>
  <c r="F201"/>
  <c r="F200"/>
  <c r="F199"/>
  <c r="F198"/>
  <c r="E197"/>
  <c r="D197"/>
  <c r="D196" s="1"/>
  <c r="E196"/>
  <c r="D192" i="1" s="1"/>
  <c r="F195" i="4"/>
  <c r="F194"/>
  <c r="F193"/>
  <c r="F192"/>
  <c r="F191"/>
  <c r="F190"/>
  <c r="F189"/>
  <c r="E188"/>
  <c r="D184" i="1" s="1"/>
  <c r="D188" i="4"/>
  <c r="F187"/>
  <c r="F186"/>
  <c r="F185"/>
  <c r="F184"/>
  <c r="F183"/>
  <c r="F182"/>
  <c r="F181"/>
  <c r="F180"/>
  <c r="F179"/>
  <c r="F178"/>
  <c r="E177"/>
  <c r="D177"/>
  <c r="F176"/>
  <c r="F175"/>
  <c r="F174"/>
  <c r="F173"/>
  <c r="F172"/>
  <c r="F171"/>
  <c r="F170"/>
  <c r="E169"/>
  <c r="D169"/>
  <c r="D163" s="1"/>
  <c r="F168"/>
  <c r="F167"/>
  <c r="F166"/>
  <c r="F165"/>
  <c r="E164"/>
  <c r="D160" i="1" s="1"/>
  <c r="D164" i="4"/>
  <c r="F162"/>
  <c r="F161"/>
  <c r="F160"/>
  <c r="E159"/>
  <c r="D159"/>
  <c r="F159" s="1"/>
  <c r="F158"/>
  <c r="F157"/>
  <c r="F156"/>
  <c r="F155"/>
  <c r="F154"/>
  <c r="E153"/>
  <c r="D153"/>
  <c r="D152" s="1"/>
  <c r="E152"/>
  <c r="D148" i="1" s="1"/>
  <c r="F150" i="4"/>
  <c r="F149"/>
  <c r="F148"/>
  <c r="F147"/>
  <c r="F146"/>
  <c r="F145"/>
  <c r="F144"/>
  <c r="F143"/>
  <c r="F142"/>
  <c r="F141"/>
  <c r="E140"/>
  <c r="E139" s="1"/>
  <c r="D135" i="1" s="1"/>
  <c r="D140" i="4"/>
  <c r="F140" s="1"/>
  <c r="F139"/>
  <c r="D139"/>
  <c r="F138"/>
  <c r="F137"/>
  <c r="F136"/>
  <c r="F135"/>
  <c r="E134"/>
  <c r="E133" s="1"/>
  <c r="D129" i="1" s="1"/>
  <c r="D134" i="4"/>
  <c r="F134" s="1"/>
  <c r="F133"/>
  <c r="D133"/>
  <c r="F132"/>
  <c r="F131"/>
  <c r="F130"/>
  <c r="F129"/>
  <c r="E128"/>
  <c r="E124" s="1"/>
  <c r="D120" i="1" s="1"/>
  <c r="D128" i="4"/>
  <c r="F128" s="1"/>
  <c r="F127"/>
  <c r="F126"/>
  <c r="E125"/>
  <c r="D125"/>
  <c r="D124" s="1"/>
  <c r="F124" s="1"/>
  <c r="F123"/>
  <c r="F122"/>
  <c r="F121"/>
  <c r="E120"/>
  <c r="D120"/>
  <c r="F120" s="1"/>
  <c r="F119"/>
  <c r="F118"/>
  <c r="F117"/>
  <c r="F116"/>
  <c r="F115"/>
  <c r="F114"/>
  <c r="F113"/>
  <c r="E112"/>
  <c r="E106" s="1"/>
  <c r="D112"/>
  <c r="F111"/>
  <c r="F110"/>
  <c r="F109"/>
  <c r="F108"/>
  <c r="E107"/>
  <c r="D107"/>
  <c r="D106" s="1"/>
  <c r="F105"/>
  <c r="F104"/>
  <c r="F103"/>
  <c r="F102"/>
  <c r="F101"/>
  <c r="F100"/>
  <c r="F99"/>
  <c r="E98"/>
  <c r="D98"/>
  <c r="F98" s="1"/>
  <c r="F97"/>
  <c r="F96"/>
  <c r="F95"/>
  <c r="F94"/>
  <c r="F93"/>
  <c r="F92"/>
  <c r="E91"/>
  <c r="E82" s="1"/>
  <c r="D78" i="1" s="1"/>
  <c r="D91" i="4"/>
  <c r="F90"/>
  <c r="F89"/>
  <c r="F88"/>
  <c r="F87"/>
  <c r="F86"/>
  <c r="F85"/>
  <c r="F84"/>
  <c r="E83"/>
  <c r="D83"/>
  <c r="D82" s="1"/>
  <c r="F81"/>
  <c r="F80"/>
  <c r="F79"/>
  <c r="F78"/>
  <c r="E77"/>
  <c r="D77"/>
  <c r="F77" s="1"/>
  <c r="F76"/>
  <c r="F75"/>
  <c r="E74"/>
  <c r="D74"/>
  <c r="F73"/>
  <c r="F72"/>
  <c r="E71"/>
  <c r="D71"/>
  <c r="F71" s="1"/>
  <c r="F70"/>
  <c r="F69"/>
  <c r="E68"/>
  <c r="D68"/>
  <c r="F68" s="1"/>
  <c r="F67"/>
  <c r="F66"/>
  <c r="E65"/>
  <c r="D65"/>
  <c r="F65" s="1"/>
  <c r="F64"/>
  <c r="F63"/>
  <c r="E62"/>
  <c r="D62"/>
  <c r="F61"/>
  <c r="F60"/>
  <c r="E59"/>
  <c r="D59"/>
  <c r="F58"/>
  <c r="F57"/>
  <c r="F56"/>
  <c r="F55"/>
  <c r="E54"/>
  <c r="D50" i="1" s="1"/>
  <c r="D54" i="4"/>
  <c r="F54" s="1"/>
  <c r="F53"/>
  <c r="F52"/>
  <c r="E51"/>
  <c r="D51"/>
  <c r="F49"/>
  <c r="F48"/>
  <c r="F47"/>
  <c r="F46"/>
  <c r="E45"/>
  <c r="D45"/>
  <c r="D44" s="1"/>
  <c r="F44" s="1"/>
  <c r="E44"/>
  <c r="D40" i="1" s="1"/>
  <c r="F43" i="4"/>
  <c r="F42"/>
  <c r="F41"/>
  <c r="E40"/>
  <c r="D36" i="1" s="1"/>
  <c r="D40" i="4"/>
  <c r="F40" s="1"/>
  <c r="F39"/>
  <c r="F38"/>
  <c r="E37"/>
  <c r="D37"/>
  <c r="F37" s="1"/>
  <c r="F36"/>
  <c r="F35"/>
  <c r="F34"/>
  <c r="F33"/>
  <c r="F32"/>
  <c r="F31"/>
  <c r="F30"/>
  <c r="E29"/>
  <c r="D29"/>
  <c r="F29" s="1"/>
  <c r="F28"/>
  <c r="F27"/>
  <c r="F26"/>
  <c r="F25"/>
  <c r="F24"/>
  <c r="E23"/>
  <c r="D19" i="1" s="1"/>
  <c r="D23" i="4"/>
  <c r="F22"/>
  <c r="F21"/>
  <c r="F20"/>
  <c r="F19"/>
  <c r="F18"/>
  <c r="E17"/>
  <c r="D17"/>
  <c r="D7" s="1"/>
  <c r="F16"/>
  <c r="F15"/>
  <c r="F14"/>
  <c r="F13"/>
  <c r="F12"/>
  <c r="F11"/>
  <c r="F10"/>
  <c r="F9"/>
  <c r="E8"/>
  <c r="D8"/>
  <c r="I36" i="3"/>
  <c r="G36"/>
  <c r="B36"/>
  <c r="G35"/>
  <c r="B35"/>
  <c r="G34"/>
  <c r="B34"/>
  <c r="I33"/>
  <c r="G33"/>
  <c r="B33"/>
  <c r="I32"/>
  <c r="H32"/>
  <c r="G32"/>
  <c r="B32"/>
  <c r="I31"/>
  <c r="H31"/>
  <c r="G31"/>
  <c r="B31"/>
  <c r="I30"/>
  <c r="H30"/>
  <c r="G30"/>
  <c r="B30"/>
  <c r="I29"/>
  <c r="H29"/>
  <c r="G29"/>
  <c r="B29"/>
  <c r="G28"/>
  <c r="B28"/>
  <c r="G27"/>
  <c r="B27"/>
  <c r="I26"/>
  <c r="H26"/>
  <c r="G26"/>
  <c r="B26"/>
  <c r="H25"/>
  <c r="G25"/>
  <c r="B25"/>
  <c r="G24"/>
  <c r="B24"/>
  <c r="I23"/>
  <c r="G23"/>
  <c r="B23"/>
  <c r="G22"/>
  <c r="B22"/>
  <c r="G21"/>
  <c r="B21"/>
  <c r="G20"/>
  <c r="B20"/>
  <c r="G19"/>
  <c r="B19"/>
  <c r="G18"/>
  <c r="B18"/>
  <c r="G17"/>
  <c r="B17"/>
  <c r="G16"/>
  <c r="B16"/>
  <c r="H10" a="1"/>
  <c r="H10" s="1"/>
  <c r="L3" i="9" s="1"/>
  <c r="G1580" i="1"/>
  <c r="C1580"/>
  <c r="H1580" s="1"/>
  <c r="H1579"/>
  <c r="C1579"/>
  <c r="G1579" s="1"/>
  <c r="G1578"/>
  <c r="C1578"/>
  <c r="H1578" s="1"/>
  <c r="H1577"/>
  <c r="C1577"/>
  <c r="G1577" s="1"/>
  <c r="H1575"/>
  <c r="C1575"/>
  <c r="G1575" s="1"/>
  <c r="G1574"/>
  <c r="C1574"/>
  <c r="H1574" s="1"/>
  <c r="H1573"/>
  <c r="C1573"/>
  <c r="G1573" s="1"/>
  <c r="G1572"/>
  <c r="C1572"/>
  <c r="H1572" s="1"/>
  <c r="H1571"/>
  <c r="C1571"/>
  <c r="G1571" s="1"/>
  <c r="G1570"/>
  <c r="C1570"/>
  <c r="H1570" s="1"/>
  <c r="H1569"/>
  <c r="C1569"/>
  <c r="G1569" s="1"/>
  <c r="G1568"/>
  <c r="C1568"/>
  <c r="H1568" s="1"/>
  <c r="H1567"/>
  <c r="C1567"/>
  <c r="G1567" s="1"/>
  <c r="G1566"/>
  <c r="C1566"/>
  <c r="H1566" s="1"/>
  <c r="G1564"/>
  <c r="C1564"/>
  <c r="H1564" s="1"/>
  <c r="H1563"/>
  <c r="C1563"/>
  <c r="G1563" s="1"/>
  <c r="G1562"/>
  <c r="C1562"/>
  <c r="H1562" s="1"/>
  <c r="H1561"/>
  <c r="C1561"/>
  <c r="G1561" s="1"/>
  <c r="G1560"/>
  <c r="C1560"/>
  <c r="H1560" s="1"/>
  <c r="H1559"/>
  <c r="C1559"/>
  <c r="G1559" s="1"/>
  <c r="G1558"/>
  <c r="C1558"/>
  <c r="H1558" s="1"/>
  <c r="H1557"/>
  <c r="C1557"/>
  <c r="G1557" s="1"/>
  <c r="G1556"/>
  <c r="C1556"/>
  <c r="H1556" s="1"/>
  <c r="G1554"/>
  <c r="C1554"/>
  <c r="H1554" s="1"/>
  <c r="H1553"/>
  <c r="C1553"/>
  <c r="G1553" s="1"/>
  <c r="G1552"/>
  <c r="C1552"/>
  <c r="H1552" s="1"/>
  <c r="H1551"/>
  <c r="C1551"/>
  <c r="G1551" s="1"/>
  <c r="G1550"/>
  <c r="C1550"/>
  <c r="H1550" s="1"/>
  <c r="H1549"/>
  <c r="C1549"/>
  <c r="G1549" s="1"/>
  <c r="G1548"/>
  <c r="C1548"/>
  <c r="H1548" s="1"/>
  <c r="H1547"/>
  <c r="C1547"/>
  <c r="G1547" s="1"/>
  <c r="G1546"/>
  <c r="C1546"/>
  <c r="H1546" s="1"/>
  <c r="H1545"/>
  <c r="C1545"/>
  <c r="G1545" s="1"/>
  <c r="G1544"/>
  <c r="C1544"/>
  <c r="H1544" s="1"/>
  <c r="H1543"/>
  <c r="C1543"/>
  <c r="G1543" s="1"/>
  <c r="G1542"/>
  <c r="C1542"/>
  <c r="H1542" s="1"/>
  <c r="H1541"/>
  <c r="C1541"/>
  <c r="G1541" s="1"/>
  <c r="G1540"/>
  <c r="C1540"/>
  <c r="H1540" s="1"/>
  <c r="H1539"/>
  <c r="C1539"/>
  <c r="G1539" s="1"/>
  <c r="G1538"/>
  <c r="C1538"/>
  <c r="H1538" s="1"/>
  <c r="H1537"/>
  <c r="C1537"/>
  <c r="G1537" s="1"/>
  <c r="G1536"/>
  <c r="C1536"/>
  <c r="H1536" s="1"/>
  <c r="H1535"/>
  <c r="C1535"/>
  <c r="G1535" s="1"/>
  <c r="G1534"/>
  <c r="C1534"/>
  <c r="H1534" s="1"/>
  <c r="C1533"/>
  <c r="G1533" s="1"/>
  <c r="C1532"/>
  <c r="C1531"/>
  <c r="C1530"/>
  <c r="H1530" s="1"/>
  <c r="C1529"/>
  <c r="G1529" s="1"/>
  <c r="C1528"/>
  <c r="C1527"/>
  <c r="C1526"/>
  <c r="C1525"/>
  <c r="G1525" s="1"/>
  <c r="H1523"/>
  <c r="C1523"/>
  <c r="G1523" s="1"/>
  <c r="G1522"/>
  <c r="C1522"/>
  <c r="H1522" s="1"/>
  <c r="H1521"/>
  <c r="C1521"/>
  <c r="G1521" s="1"/>
  <c r="G1520"/>
  <c r="C1520"/>
  <c r="H1520" s="1"/>
  <c r="H1519"/>
  <c r="C1519"/>
  <c r="G1519" s="1"/>
  <c r="C1516"/>
  <c r="H1516" s="1"/>
  <c r="C1515"/>
  <c r="G1515" s="1"/>
  <c r="C1514"/>
  <c r="H1514" s="1"/>
  <c r="C1513"/>
  <c r="G1513" s="1"/>
  <c r="C1512"/>
  <c r="H1512" s="1"/>
  <c r="C1510"/>
  <c r="C1509"/>
  <c r="C1508"/>
  <c r="C1507"/>
  <c r="C1506"/>
  <c r="C1505"/>
  <c r="G1505" s="1"/>
  <c r="G1504"/>
  <c r="C1504"/>
  <c r="H1504" s="1"/>
  <c r="H1503"/>
  <c r="C1503"/>
  <c r="G1503" s="1"/>
  <c r="C1502"/>
  <c r="H1502" s="1"/>
  <c r="C1501"/>
  <c r="G1501" s="1"/>
  <c r="G1500"/>
  <c r="C1500"/>
  <c r="H1500" s="1"/>
  <c r="G1498"/>
  <c r="C1498"/>
  <c r="H1498" s="1"/>
  <c r="H1497"/>
  <c r="C1497"/>
  <c r="G1497" s="1"/>
  <c r="G1496"/>
  <c r="C1496"/>
  <c r="H1496" s="1"/>
  <c r="H1495"/>
  <c r="C1495"/>
  <c r="G1495" s="1"/>
  <c r="G1494"/>
  <c r="C1494"/>
  <c r="H1494" s="1"/>
  <c r="C1492"/>
  <c r="H1492" s="1"/>
  <c r="C1491"/>
  <c r="G1491" s="1"/>
  <c r="C1490"/>
  <c r="H1490" s="1"/>
  <c r="C1489"/>
  <c r="G1489" s="1"/>
  <c r="C1488"/>
  <c r="H1488" s="1"/>
  <c r="C1487"/>
  <c r="C1486"/>
  <c r="C1485"/>
  <c r="C1484"/>
  <c r="H1484" s="1"/>
  <c r="C1483"/>
  <c r="G1483" s="1"/>
  <c r="C1482"/>
  <c r="C1480"/>
  <c r="G1480" s="1"/>
  <c r="D1479"/>
  <c r="H1479" s="1"/>
  <c r="C1479"/>
  <c r="D1478"/>
  <c r="H1478" s="1"/>
  <c r="C1478"/>
  <c r="D1477"/>
  <c r="C1477"/>
  <c r="J1477" s="1"/>
  <c r="D1476"/>
  <c r="C1476"/>
  <c r="D1475"/>
  <c r="C1475"/>
  <c r="D1474"/>
  <c r="C1474"/>
  <c r="G1474" s="1"/>
  <c r="D1473"/>
  <c r="J1473" s="1"/>
  <c r="C1473"/>
  <c r="D1472"/>
  <c r="C1472"/>
  <c r="G1472" s="1"/>
  <c r="D1471"/>
  <c r="J1471" s="1"/>
  <c r="C1471"/>
  <c r="D1470"/>
  <c r="H1470" s="1"/>
  <c r="C1470"/>
  <c r="D1469"/>
  <c r="C1469"/>
  <c r="G1469" s="1"/>
  <c r="D1468"/>
  <c r="J1468" s="1"/>
  <c r="C1468"/>
  <c r="D1467"/>
  <c r="C1467"/>
  <c r="G1467" s="1"/>
  <c r="D1466"/>
  <c r="J1466" s="1"/>
  <c r="C1466"/>
  <c r="D1465"/>
  <c r="C1465"/>
  <c r="G1465" s="1"/>
  <c r="D1464"/>
  <c r="J1464" s="1"/>
  <c r="C1464"/>
  <c r="D1463"/>
  <c r="C1463"/>
  <c r="G1463" s="1"/>
  <c r="D1462"/>
  <c r="J1462" s="1"/>
  <c r="C1462"/>
  <c r="D1461"/>
  <c r="H1461" s="1"/>
  <c r="C1461"/>
  <c r="D1460"/>
  <c r="H1460" s="1"/>
  <c r="C1460"/>
  <c r="D1459"/>
  <c r="C1459"/>
  <c r="J1459" s="1"/>
  <c r="D1458"/>
  <c r="C1458"/>
  <c r="D1457"/>
  <c r="H1457" s="1"/>
  <c r="C1457"/>
  <c r="D1456"/>
  <c r="H1456" s="1"/>
  <c r="C1456"/>
  <c r="D1455"/>
  <c r="C1455"/>
  <c r="J1455" s="1"/>
  <c r="D1454"/>
  <c r="C1454"/>
  <c r="D1453"/>
  <c r="H1453" s="1"/>
  <c r="C1453"/>
  <c r="D1452"/>
  <c r="C1452"/>
  <c r="J1452" s="1"/>
  <c r="D1451"/>
  <c r="C1451"/>
  <c r="D1450"/>
  <c r="H1450" s="1"/>
  <c r="C1450"/>
  <c r="D1449"/>
  <c r="H1449" s="1"/>
  <c r="C1449"/>
  <c r="D1448"/>
  <c r="C1448"/>
  <c r="J1448" s="1"/>
  <c r="D1447"/>
  <c r="C1447"/>
  <c r="D1446"/>
  <c r="H1446" s="1"/>
  <c r="C1446"/>
  <c r="J1446" s="1"/>
  <c r="D1445"/>
  <c r="C1445"/>
  <c r="H1445" s="1"/>
  <c r="D1444"/>
  <c r="C1444"/>
  <c r="D1443"/>
  <c r="C1443"/>
  <c r="D1442"/>
  <c r="C1442"/>
  <c r="D1441"/>
  <c r="C1441"/>
  <c r="D1440"/>
  <c r="C1440"/>
  <c r="D1439"/>
  <c r="C1439"/>
  <c r="D1438"/>
  <c r="C1438"/>
  <c r="H1438" s="1"/>
  <c r="D1437"/>
  <c r="C1437"/>
  <c r="H1437" s="1"/>
  <c r="D1436"/>
  <c r="C1436"/>
  <c r="H1436" s="1"/>
  <c r="D1434"/>
  <c r="C1434"/>
  <c r="H1434" s="1"/>
  <c r="D1433"/>
  <c r="C1433"/>
  <c r="H1433" s="1"/>
  <c r="D1432"/>
  <c r="C1432"/>
  <c r="H1432" s="1"/>
  <c r="D1431"/>
  <c r="C1431"/>
  <c r="H1431" s="1"/>
  <c r="D1430"/>
  <c r="C1430"/>
  <c r="H1430" s="1"/>
  <c r="D1429"/>
  <c r="C1429"/>
  <c r="H1429" s="1"/>
  <c r="D1428"/>
  <c r="C1428"/>
  <c r="H1428" s="1"/>
  <c r="D1427"/>
  <c r="C1427"/>
  <c r="H1427" s="1"/>
  <c r="D1426"/>
  <c r="C1426"/>
  <c r="H1426" s="1"/>
  <c r="D1425"/>
  <c r="C1425"/>
  <c r="H1425" s="1"/>
  <c r="D1424"/>
  <c r="C1424"/>
  <c r="H1424" s="1"/>
  <c r="D1423"/>
  <c r="C1423"/>
  <c r="H1423" s="1"/>
  <c r="D1422"/>
  <c r="C1422"/>
  <c r="H1422" s="1"/>
  <c r="D1421"/>
  <c r="C1421"/>
  <c r="H1421" s="1"/>
  <c r="D1420"/>
  <c r="C1420"/>
  <c r="H1420" s="1"/>
  <c r="D1419"/>
  <c r="C1419"/>
  <c r="H1419" s="1"/>
  <c r="D1418"/>
  <c r="C1418"/>
  <c r="H1418" s="1"/>
  <c r="D1417"/>
  <c r="C1417"/>
  <c r="H1417" s="1"/>
  <c r="D1416"/>
  <c r="C1416"/>
  <c r="H1416" s="1"/>
  <c r="D1415"/>
  <c r="C1415"/>
  <c r="H1415" s="1"/>
  <c r="D1414"/>
  <c r="C1414"/>
  <c r="H1414" s="1"/>
  <c r="D1413"/>
  <c r="C1413"/>
  <c r="H1413" s="1"/>
  <c r="C1412"/>
  <c r="D1411"/>
  <c r="C1411"/>
  <c r="D1410"/>
  <c r="C1410"/>
  <c r="D1409"/>
  <c r="C1409"/>
  <c r="C1408"/>
  <c r="D1407"/>
  <c r="C1407"/>
  <c r="H1407" s="1"/>
  <c r="D1406"/>
  <c r="C1406"/>
  <c r="H1406" s="1"/>
  <c r="D1405"/>
  <c r="C1405"/>
  <c r="H1405" s="1"/>
  <c r="D1404"/>
  <c r="C1404"/>
  <c r="H1404" s="1"/>
  <c r="D1403"/>
  <c r="C1403"/>
  <c r="H1403" s="1"/>
  <c r="D1402"/>
  <c r="C1402"/>
  <c r="H1402" s="1"/>
  <c r="D1401"/>
  <c r="C1401"/>
  <c r="H1401" s="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C1384"/>
  <c r="C1383"/>
  <c r="D1382"/>
  <c r="C1382"/>
  <c r="H1382" s="1"/>
  <c r="D1381"/>
  <c r="C1381"/>
  <c r="H1381" s="1"/>
  <c r="D1380"/>
  <c r="C1380"/>
  <c r="H1380" s="1"/>
  <c r="D1379"/>
  <c r="C1379"/>
  <c r="H1379" s="1"/>
  <c r="D1378"/>
  <c r="C1378"/>
  <c r="H1378" s="1"/>
  <c r="D1377"/>
  <c r="C1377"/>
  <c r="H1377" s="1"/>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C1348"/>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C1330"/>
  <c r="C1329"/>
  <c r="D1328"/>
  <c r="C1328"/>
  <c r="H1328" s="1"/>
  <c r="D1327"/>
  <c r="C1327"/>
  <c r="H1327" s="1"/>
  <c r="D1326"/>
  <c r="C1326"/>
  <c r="H1326" s="1"/>
  <c r="D1325"/>
  <c r="C1325"/>
  <c r="H1325" s="1"/>
  <c r="D1324"/>
  <c r="C1324"/>
  <c r="H1324" s="1"/>
  <c r="D1323"/>
  <c r="C1323"/>
  <c r="H1323" s="1"/>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C1235"/>
  <c r="D1234"/>
  <c r="C1234"/>
  <c r="D1233"/>
  <c r="C1233"/>
  <c r="D1232"/>
  <c r="C1232"/>
  <c r="D1231"/>
  <c r="C1231"/>
  <c r="D1230"/>
  <c r="C1230"/>
  <c r="D1229"/>
  <c r="C1229"/>
  <c r="D1228"/>
  <c r="C1228"/>
  <c r="D1227"/>
  <c r="C1227"/>
  <c r="D1226"/>
  <c r="C1226"/>
  <c r="D1225"/>
  <c r="C1225"/>
  <c r="D1224"/>
  <c r="C1224"/>
  <c r="D1223"/>
  <c r="C1223"/>
  <c r="D1222"/>
  <c r="C1222"/>
  <c r="D1221"/>
  <c r="C1221"/>
  <c r="D1220"/>
  <c r="C1220"/>
  <c r="D1219"/>
  <c r="C1219"/>
  <c r="D1218"/>
  <c r="C1218"/>
  <c r="D1217"/>
  <c r="C1217"/>
  <c r="D1216"/>
  <c r="C1216"/>
  <c r="D1215"/>
  <c r="C1215"/>
  <c r="D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C1183"/>
  <c r="H1183" s="1"/>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3"/>
  <c r="C1123"/>
  <c r="H1123" s="1"/>
  <c r="D1122"/>
  <c r="C1122"/>
  <c r="H1122" s="1"/>
  <c r="D1121"/>
  <c r="C1121"/>
  <c r="H1121" s="1"/>
  <c r="C1120"/>
  <c r="D1119"/>
  <c r="C1119"/>
  <c r="D1118"/>
  <c r="C1118"/>
  <c r="D1117"/>
  <c r="C1117"/>
  <c r="D1116"/>
  <c r="C1116"/>
  <c r="D1115"/>
  <c r="C1115"/>
  <c r="D1114"/>
  <c r="C1114"/>
  <c r="D1113"/>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C1096"/>
  <c r="H1096" s="1"/>
  <c r="D1095"/>
  <c r="C1095"/>
  <c r="D1094"/>
  <c r="C1094"/>
  <c r="D1093"/>
  <c r="C1093"/>
  <c r="D1092"/>
  <c r="C1092"/>
  <c r="D1091"/>
  <c r="C1091"/>
  <c r="D1090"/>
  <c r="C1090"/>
  <c r="D1089"/>
  <c r="C1089"/>
  <c r="D1088"/>
  <c r="C1088"/>
  <c r="D1087"/>
  <c r="C1087"/>
  <c r="D1086"/>
  <c r="C1086"/>
  <c r="D1085"/>
  <c r="C1085"/>
  <c r="G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C1065"/>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C1047"/>
  <c r="H1047" s="1"/>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C990"/>
  <c r="H990" s="1"/>
  <c r="D989"/>
  <c r="C989"/>
  <c r="H989" s="1"/>
  <c r="D988"/>
  <c r="C988"/>
  <c r="H988" s="1"/>
  <c r="D987"/>
  <c r="C987"/>
  <c r="H987" s="1"/>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D647"/>
  <c r="C647"/>
  <c r="D646"/>
  <c r="C646"/>
  <c r="H646" s="1"/>
  <c r="D645"/>
  <c r="C645"/>
  <c r="D644"/>
  <c r="C644"/>
  <c r="D643"/>
  <c r="C643"/>
  <c r="D642"/>
  <c r="C642"/>
  <c r="D641"/>
  <c r="C641"/>
  <c r="H641" s="1"/>
  <c r="C637"/>
  <c r="D632"/>
  <c r="C632"/>
  <c r="D631"/>
  <c r="C631"/>
  <c r="D628"/>
  <c r="C628"/>
  <c r="D627"/>
  <c r="C627"/>
  <c r="D626"/>
  <c r="C626"/>
  <c r="D625"/>
  <c r="C625"/>
  <c r="D624"/>
  <c r="C624"/>
  <c r="D623"/>
  <c r="C623"/>
  <c r="D622"/>
  <c r="C622"/>
  <c r="D621"/>
  <c r="C621"/>
  <c r="D620"/>
  <c r="C620"/>
  <c r="C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C584"/>
  <c r="D583"/>
  <c r="C583"/>
  <c r="D582"/>
  <c r="C582"/>
  <c r="D581"/>
  <c r="C581"/>
  <c r="D580"/>
  <c r="C580"/>
  <c r="D579"/>
  <c r="C579"/>
  <c r="D578"/>
  <c r="C578"/>
  <c r="D577"/>
  <c r="C577"/>
  <c r="D576"/>
  <c r="C576"/>
  <c r="D575"/>
  <c r="C575"/>
  <c r="C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C562"/>
  <c r="C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C532"/>
  <c r="H532" s="1"/>
  <c r="D531"/>
  <c r="C531"/>
  <c r="D530"/>
  <c r="C530"/>
  <c r="D529"/>
  <c r="C529"/>
  <c r="D528"/>
  <c r="C528"/>
  <c r="D527"/>
  <c r="C527"/>
  <c r="D526"/>
  <c r="C526"/>
  <c r="D525"/>
  <c r="C525"/>
  <c r="D524"/>
  <c r="C524"/>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C415"/>
  <c r="D413"/>
  <c r="C413"/>
  <c r="C412"/>
  <c r="C411"/>
  <c r="D406"/>
  <c r="C406"/>
  <c r="D405"/>
  <c r="C405"/>
  <c r="D404"/>
  <c r="C404"/>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C364"/>
  <c r="D363"/>
  <c r="C363"/>
  <c r="D362"/>
  <c r="C362"/>
  <c r="H362" s="1"/>
  <c r="D361"/>
  <c r="C361"/>
  <c r="D360"/>
  <c r="C360"/>
  <c r="H360" s="1"/>
  <c r="D359"/>
  <c r="C359"/>
  <c r="C358"/>
  <c r="D357"/>
  <c r="C357"/>
  <c r="D356"/>
  <c r="C356"/>
  <c r="D355"/>
  <c r="C355"/>
  <c r="D354"/>
  <c r="C354"/>
  <c r="D353"/>
  <c r="C353"/>
  <c r="D352"/>
  <c r="C352"/>
  <c r="D351"/>
  <c r="C351"/>
  <c r="D350"/>
  <c r="C350"/>
  <c r="D349"/>
  <c r="C349"/>
  <c r="D348"/>
  <c r="C348"/>
  <c r="D347"/>
  <c r="C347"/>
  <c r="C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C312"/>
  <c r="D311"/>
  <c r="C311"/>
  <c r="D310"/>
  <c r="C310"/>
  <c r="D309"/>
  <c r="C309"/>
  <c r="D308"/>
  <c r="C308"/>
  <c r="D307"/>
  <c r="C307"/>
  <c r="C306"/>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D294"/>
  <c r="C294"/>
  <c r="H294" s="1"/>
  <c r="D292"/>
  <c r="C292"/>
  <c r="H292" s="1"/>
  <c r="D291"/>
  <c r="C291"/>
  <c r="H291" s="1"/>
  <c r="D290"/>
  <c r="C290"/>
  <c r="H290" s="1"/>
  <c r="D289"/>
  <c r="C289"/>
  <c r="D288"/>
  <c r="C288"/>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D261"/>
  <c r="C261"/>
  <c r="H261" s="1"/>
  <c r="C260"/>
  <c r="C259"/>
  <c r="D258"/>
  <c r="C258"/>
  <c r="H258" s="1"/>
  <c r="D257"/>
  <c r="C257"/>
  <c r="H257" s="1"/>
  <c r="D256"/>
  <c r="C256"/>
  <c r="D255"/>
  <c r="C255"/>
  <c r="D254"/>
  <c r="C254"/>
  <c r="H254" s="1"/>
  <c r="D253"/>
  <c r="C253"/>
  <c r="H253" s="1"/>
  <c r="D252"/>
  <c r="C252"/>
  <c r="H252" s="1"/>
  <c r="D251"/>
  <c r="C251"/>
  <c r="H251" s="1"/>
  <c r="D250"/>
  <c r="C250"/>
  <c r="H250" s="1"/>
  <c r="D249"/>
  <c r="C249"/>
  <c r="H249" s="1"/>
  <c r="C248"/>
  <c r="H248" s="1"/>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19"/>
  <c r="C219"/>
  <c r="D218"/>
  <c r="C218"/>
  <c r="D217"/>
  <c r="C217"/>
  <c r="D216"/>
  <c r="C216"/>
  <c r="C215"/>
  <c r="D214"/>
  <c r="C214"/>
  <c r="H214" s="1"/>
  <c r="D213"/>
  <c r="C213"/>
  <c r="H213" s="1"/>
  <c r="D212"/>
  <c r="C212"/>
  <c r="H212" s="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C192"/>
  <c r="D191"/>
  <c r="C191"/>
  <c r="H191" s="1"/>
  <c r="D190"/>
  <c r="C190"/>
  <c r="H190" s="1"/>
  <c r="D189"/>
  <c r="C189"/>
  <c r="H189" s="1"/>
  <c r="D188"/>
  <c r="C188"/>
  <c r="H188" s="1"/>
  <c r="D187"/>
  <c r="C187"/>
  <c r="H187" s="1"/>
  <c r="D186"/>
  <c r="C186"/>
  <c r="D185"/>
  <c r="C185"/>
  <c r="H185" s="1"/>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C160"/>
  <c r="D158"/>
  <c r="C158"/>
  <c r="H158" s="1"/>
  <c r="D157"/>
  <c r="C157"/>
  <c r="H157" s="1"/>
  <c r="D156"/>
  <c r="C156"/>
  <c r="H156" s="1"/>
  <c r="D155"/>
  <c r="C155"/>
  <c r="H155" s="1"/>
  <c r="D154"/>
  <c r="C154"/>
  <c r="D153"/>
  <c r="C153"/>
  <c r="H153" s="1"/>
  <c r="D152"/>
  <c r="C152"/>
  <c r="H152" s="1"/>
  <c r="D151"/>
  <c r="C151"/>
  <c r="H151" s="1"/>
  <c r="D150"/>
  <c r="C150"/>
  <c r="D149"/>
  <c r="C149"/>
  <c r="C148"/>
  <c r="D146"/>
  <c r="C146"/>
  <c r="D145"/>
  <c r="C145"/>
  <c r="D144"/>
  <c r="C144"/>
  <c r="D143"/>
  <c r="C143"/>
  <c r="D142"/>
  <c r="C142"/>
  <c r="D141"/>
  <c r="C141"/>
  <c r="D140"/>
  <c r="C140"/>
  <c r="D139"/>
  <c r="C139"/>
  <c r="D138"/>
  <c r="C138"/>
  <c r="D137"/>
  <c r="C137"/>
  <c r="C136"/>
  <c r="C135"/>
  <c r="H135" s="1"/>
  <c r="D134"/>
  <c r="C134"/>
  <c r="D133"/>
  <c r="C133"/>
  <c r="D132"/>
  <c r="C132"/>
  <c r="D131"/>
  <c r="C131"/>
  <c r="C130"/>
  <c r="C129"/>
  <c r="H129" s="1"/>
  <c r="D128"/>
  <c r="C128"/>
  <c r="D127"/>
  <c r="C127"/>
  <c r="D126"/>
  <c r="C126"/>
  <c r="D125"/>
  <c r="C125"/>
  <c r="C124"/>
  <c r="D123"/>
  <c r="C123"/>
  <c r="H123" s="1"/>
  <c r="D122"/>
  <c r="C122"/>
  <c r="H122" s="1"/>
  <c r="D121"/>
  <c r="C121"/>
  <c r="H121" s="1"/>
  <c r="C120"/>
  <c r="H120" s="1"/>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C102"/>
  <c r="D101"/>
  <c r="C101"/>
  <c r="D100"/>
  <c r="C100"/>
  <c r="D99"/>
  <c r="C99"/>
  <c r="D98"/>
  <c r="C98"/>
  <c r="D97"/>
  <c r="C97"/>
  <c r="D96"/>
  <c r="C96"/>
  <c r="D95"/>
  <c r="C95"/>
  <c r="D94"/>
  <c r="C94"/>
  <c r="D93"/>
  <c r="C93"/>
  <c r="D92"/>
  <c r="C92"/>
  <c r="D91"/>
  <c r="C91"/>
  <c r="D90"/>
  <c r="C90"/>
  <c r="D89"/>
  <c r="C89"/>
  <c r="D88"/>
  <c r="C88"/>
  <c r="C87"/>
  <c r="D86"/>
  <c r="C86"/>
  <c r="H86" s="1"/>
  <c r="D85"/>
  <c r="C85"/>
  <c r="H85" s="1"/>
  <c r="D84"/>
  <c r="C84"/>
  <c r="H84" s="1"/>
  <c r="D83"/>
  <c r="C83"/>
  <c r="H83" s="1"/>
  <c r="D82"/>
  <c r="C82"/>
  <c r="H82" s="1"/>
  <c r="D81"/>
  <c r="C81"/>
  <c r="D80"/>
  <c r="C80"/>
  <c r="H80" s="1"/>
  <c r="D79"/>
  <c r="C79"/>
  <c r="C78"/>
  <c r="D77"/>
  <c r="C77"/>
  <c r="D76"/>
  <c r="C76"/>
  <c r="D75"/>
  <c r="C75"/>
  <c r="D74"/>
  <c r="C74"/>
  <c r="D73"/>
  <c r="C73"/>
  <c r="D72"/>
  <c r="C72"/>
  <c r="D71"/>
  <c r="C71"/>
  <c r="D70"/>
  <c r="C70"/>
  <c r="D69"/>
  <c r="C69"/>
  <c r="D68"/>
  <c r="C68"/>
  <c r="D67"/>
  <c r="C67"/>
  <c r="D66"/>
  <c r="C66"/>
  <c r="D65"/>
  <c r="C65"/>
  <c r="D64"/>
  <c r="C64"/>
  <c r="D63"/>
  <c r="C63"/>
  <c r="D62"/>
  <c r="C62"/>
  <c r="D61"/>
  <c r="C61"/>
  <c r="D60"/>
  <c r="C60"/>
  <c r="D59"/>
  <c r="C59"/>
  <c r="C58"/>
  <c r="D57"/>
  <c r="C57"/>
  <c r="H57" s="1"/>
  <c r="D56"/>
  <c r="C56"/>
  <c r="D55"/>
  <c r="C55"/>
  <c r="D54"/>
  <c r="C54"/>
  <c r="D53"/>
  <c r="C53"/>
  <c r="H53" s="1"/>
  <c r="D52"/>
  <c r="C52"/>
  <c r="H52" s="1"/>
  <c r="D51"/>
  <c r="C51"/>
  <c r="H51" s="1"/>
  <c r="C50"/>
  <c r="D49"/>
  <c r="C49"/>
  <c r="D48"/>
  <c r="C48"/>
  <c r="D47"/>
  <c r="C47"/>
  <c r="D45"/>
  <c r="C45"/>
  <c r="D44"/>
  <c r="C44"/>
  <c r="D43"/>
  <c r="C43"/>
  <c r="D42"/>
  <c r="C42"/>
  <c r="D41"/>
  <c r="C41"/>
  <c r="G40"/>
  <c r="C40"/>
  <c r="H40" s="1"/>
  <c r="D39"/>
  <c r="C39"/>
  <c r="D38"/>
  <c r="C38"/>
  <c r="D37"/>
  <c r="C37"/>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C19"/>
  <c r="D18"/>
  <c r="C18"/>
  <c r="D17"/>
  <c r="C17"/>
  <c r="D16"/>
  <c r="C16"/>
  <c r="D15"/>
  <c r="C15"/>
  <c r="D14"/>
  <c r="C14"/>
  <c r="D13"/>
  <c r="C13"/>
  <c r="D12"/>
  <c r="C12"/>
  <c r="D11"/>
  <c r="C11"/>
  <c r="D10"/>
  <c r="C10"/>
  <c r="D9"/>
  <c r="C9"/>
  <c r="D8"/>
  <c r="C8"/>
  <c r="D7"/>
  <c r="C7"/>
  <c r="D6"/>
  <c r="C6"/>
  <c r="D5"/>
  <c r="C5"/>
  <c r="D4"/>
  <c r="C4"/>
  <c r="C3"/>
  <c r="H4" l="1"/>
  <c r="H5"/>
  <c r="H6"/>
  <c r="H7"/>
  <c r="H8"/>
  <c r="H9"/>
  <c r="H10"/>
  <c r="H11"/>
  <c r="H12"/>
  <c r="H13"/>
  <c r="H14"/>
  <c r="H15"/>
  <c r="H16"/>
  <c r="H17"/>
  <c r="H18"/>
  <c r="H37"/>
  <c r="H38"/>
  <c r="H39"/>
  <c r="H41"/>
  <c r="H42"/>
  <c r="H43"/>
  <c r="H44"/>
  <c r="H45"/>
  <c r="H47"/>
  <c r="H48"/>
  <c r="H49"/>
  <c r="H60"/>
  <c r="H61"/>
  <c r="H62"/>
  <c r="H63"/>
  <c r="H64"/>
  <c r="H65"/>
  <c r="H66"/>
  <c r="H67"/>
  <c r="H68"/>
  <c r="H69"/>
  <c r="H72"/>
  <c r="H73"/>
  <c r="H74"/>
  <c r="H75"/>
  <c r="H76"/>
  <c r="H77"/>
  <c r="H89"/>
  <c r="H90"/>
  <c r="H91"/>
  <c r="H92"/>
  <c r="H93"/>
  <c r="H94"/>
  <c r="H95"/>
  <c r="H96"/>
  <c r="H97"/>
  <c r="H98"/>
  <c r="H99"/>
  <c r="H100"/>
  <c r="H101"/>
  <c r="H103"/>
  <c r="H104"/>
  <c r="H105"/>
  <c r="H106"/>
  <c r="H107"/>
  <c r="H108"/>
  <c r="H109"/>
  <c r="H110"/>
  <c r="H111"/>
  <c r="H112"/>
  <c r="H113"/>
  <c r="H114"/>
  <c r="H115"/>
  <c r="H117"/>
  <c r="H119"/>
  <c r="H125"/>
  <c r="H126"/>
  <c r="H127"/>
  <c r="H128"/>
  <c r="H131"/>
  <c r="H132"/>
  <c r="H133"/>
  <c r="H134"/>
  <c r="H137"/>
  <c r="H138"/>
  <c r="H139"/>
  <c r="H140"/>
  <c r="H141"/>
  <c r="H142"/>
  <c r="H143"/>
  <c r="H144"/>
  <c r="H145"/>
  <c r="H146"/>
  <c r="H161"/>
  <c r="H162"/>
  <c r="H164"/>
  <c r="H167"/>
  <c r="H169"/>
  <c r="H171"/>
  <c r="H172"/>
  <c r="H179"/>
  <c r="H181"/>
  <c r="H182"/>
  <c r="H1482"/>
  <c r="G1482"/>
  <c r="H1486"/>
  <c r="G1486"/>
  <c r="H1506"/>
  <c r="G1506"/>
  <c r="H1508"/>
  <c r="G1508"/>
  <c r="H1510"/>
  <c r="G1510"/>
  <c r="G1527"/>
  <c r="H1527"/>
  <c r="G1531"/>
  <c r="H1531"/>
  <c r="H193"/>
  <c r="H194"/>
  <c r="H195"/>
  <c r="H196"/>
  <c r="H197"/>
  <c r="H198"/>
  <c r="H199"/>
  <c r="H200"/>
  <c r="H201"/>
  <c r="H202"/>
  <c r="H203"/>
  <c r="H204"/>
  <c r="H205"/>
  <c r="H208"/>
  <c r="H216"/>
  <c r="H217"/>
  <c r="H218"/>
  <c r="H219"/>
  <c r="H221"/>
  <c r="H222"/>
  <c r="H223"/>
  <c r="H224"/>
  <c r="H225"/>
  <c r="H226"/>
  <c r="H229"/>
  <c r="H230"/>
  <c r="H231"/>
  <c r="H232"/>
  <c r="H233"/>
  <c r="H234"/>
  <c r="H235"/>
  <c r="H236"/>
  <c r="H237"/>
  <c r="H238"/>
  <c r="H239"/>
  <c r="H240"/>
  <c r="H241"/>
  <c r="H242"/>
  <c r="H243"/>
  <c r="H244"/>
  <c r="H245"/>
  <c r="H246"/>
  <c r="H247"/>
  <c r="H307"/>
  <c r="H308"/>
  <c r="H309"/>
  <c r="H310"/>
  <c r="H311"/>
  <c r="H347"/>
  <c r="H348"/>
  <c r="H349"/>
  <c r="H350"/>
  <c r="H352"/>
  <c r="H353"/>
  <c r="H354"/>
  <c r="H355"/>
  <c r="H356"/>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5"/>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4"/>
  <c r="H525"/>
  <c r="H526"/>
  <c r="H527"/>
  <c r="H528"/>
  <c r="H529"/>
  <c r="H530"/>
  <c r="H531"/>
  <c r="H575"/>
  <c r="H576"/>
  <c r="H577"/>
  <c r="H578"/>
  <c r="H579"/>
  <c r="H580"/>
  <c r="H581"/>
  <c r="H582"/>
  <c r="H583"/>
  <c r="H620"/>
  <c r="H621"/>
  <c r="H622"/>
  <c r="H623"/>
  <c r="H624"/>
  <c r="H625"/>
  <c r="H626"/>
  <c r="H627"/>
  <c r="H628"/>
  <c r="H631"/>
  <c r="H1066"/>
  <c r="H1067"/>
  <c r="H1068"/>
  <c r="H1069"/>
  <c r="H1070"/>
  <c r="H1071"/>
  <c r="H1072"/>
  <c r="H1073"/>
  <c r="H1074"/>
  <c r="H1075"/>
  <c r="H1076"/>
  <c r="H1077"/>
  <c r="H1078"/>
  <c r="H1079"/>
  <c r="H1080"/>
  <c r="H1081"/>
  <c r="H1082"/>
  <c r="H1083"/>
  <c r="H1085"/>
  <c r="H1086"/>
  <c r="H1087"/>
  <c r="H1088"/>
  <c r="H1089"/>
  <c r="H1090"/>
  <c r="H1091"/>
  <c r="H1092"/>
  <c r="H1093"/>
  <c r="H1094"/>
  <c r="H1095"/>
  <c r="H1114"/>
  <c r="H1115"/>
  <c r="H1116"/>
  <c r="H1117"/>
  <c r="H1118"/>
  <c r="H1119"/>
  <c r="H1215"/>
  <c r="H1216"/>
  <c r="H1217"/>
  <c r="H1218"/>
  <c r="H1219"/>
  <c r="H1220"/>
  <c r="H1463"/>
  <c r="I1463" s="1"/>
  <c r="H1467"/>
  <c r="I1467" s="1"/>
  <c r="H1472"/>
  <c r="I1472" s="1"/>
  <c r="G1485"/>
  <c r="H1485"/>
  <c r="G1487"/>
  <c r="H1487"/>
  <c r="G1507"/>
  <c r="H1507"/>
  <c r="G1509"/>
  <c r="H1509"/>
  <c r="H1526"/>
  <c r="G1526"/>
  <c r="H1528"/>
  <c r="G1528"/>
  <c r="H1532"/>
  <c r="G1532"/>
  <c r="J1445"/>
  <c r="J1450"/>
  <c r="J1457"/>
  <c r="I1465"/>
  <c r="H1465"/>
  <c r="H1469"/>
  <c r="H1474"/>
  <c r="I1474" s="1"/>
  <c r="J1479"/>
  <c r="F261" i="9"/>
  <c r="F263"/>
  <c r="F265"/>
  <c r="F267"/>
  <c r="F269"/>
  <c r="F271"/>
  <c r="E281"/>
  <c r="B281" s="1"/>
  <c r="E295"/>
  <c r="B295" s="1"/>
  <c r="E298"/>
  <c r="B298" s="1"/>
  <c r="E304"/>
  <c r="B304" s="1"/>
  <c r="H1221" i="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300"/>
  <c r="H1301"/>
  <c r="H1302"/>
  <c r="H1303"/>
  <c r="H1304"/>
  <c r="H1305"/>
  <c r="H1306"/>
  <c r="H1307"/>
  <c r="H1308"/>
  <c r="H1309"/>
  <c r="H1310"/>
  <c r="H1311"/>
  <c r="H1312"/>
  <c r="H1313"/>
  <c r="H1314"/>
  <c r="H1315"/>
  <c r="H1316"/>
  <c r="H1317"/>
  <c r="H1318"/>
  <c r="H1319"/>
  <c r="H1320"/>
  <c r="H1321"/>
  <c r="H1349"/>
  <c r="H1350"/>
  <c r="H1351"/>
  <c r="H1352"/>
  <c r="H1353"/>
  <c r="H1354"/>
  <c r="H1355"/>
  <c r="H1356"/>
  <c r="H1357"/>
  <c r="H1358"/>
  <c r="H1359"/>
  <c r="H1360"/>
  <c r="H1361"/>
  <c r="H1362"/>
  <c r="H1363"/>
  <c r="H1364"/>
  <c r="H1365"/>
  <c r="H1366"/>
  <c r="H1367"/>
  <c r="H1368"/>
  <c r="H1369"/>
  <c r="H1370"/>
  <c r="H1371"/>
  <c r="H1372"/>
  <c r="H1373"/>
  <c r="H1374"/>
  <c r="H1375"/>
  <c r="H1409"/>
  <c r="H1410"/>
  <c r="H1411"/>
  <c r="H1447"/>
  <c r="H1448"/>
  <c r="H1451"/>
  <c r="H1452"/>
  <c r="G1454"/>
  <c r="H1454"/>
  <c r="H1455"/>
  <c r="H1458"/>
  <c r="H1459"/>
  <c r="G1462"/>
  <c r="H1462"/>
  <c r="J1463"/>
  <c r="G1464"/>
  <c r="I1464" s="1"/>
  <c r="H1464"/>
  <c r="J1465"/>
  <c r="G1466"/>
  <c r="H1466"/>
  <c r="J1467"/>
  <c r="G1468"/>
  <c r="I1468" s="1"/>
  <c r="H1468"/>
  <c r="G1471"/>
  <c r="I1471" s="1"/>
  <c r="H1471"/>
  <c r="J1472"/>
  <c r="G1473"/>
  <c r="H1473"/>
  <c r="J1474"/>
  <c r="G1475"/>
  <c r="H1475"/>
  <c r="H1476"/>
  <c r="H1477"/>
  <c r="G1348"/>
  <c r="E22" i="9"/>
  <c r="B22" s="1"/>
  <c r="E24"/>
  <c r="B24" s="1"/>
  <c r="E27"/>
  <c r="B27" s="1"/>
  <c r="E28"/>
  <c r="B28" s="1"/>
  <c r="E30"/>
  <c r="B30" s="1"/>
  <c r="E34"/>
  <c r="B34" s="1"/>
  <c r="E36"/>
  <c r="B36" s="1"/>
  <c r="E40"/>
  <c r="B40" s="1"/>
  <c r="E42"/>
  <c r="B42" s="1"/>
  <c r="E44"/>
  <c r="B44" s="1"/>
  <c r="E46"/>
  <c r="B46" s="1"/>
  <c r="E57"/>
  <c r="B57" s="1"/>
  <c r="E59"/>
  <c r="B59" s="1"/>
  <c r="E60"/>
  <c r="B60" s="1"/>
  <c r="E62"/>
  <c r="B62" s="1"/>
  <c r="E64"/>
  <c r="B64" s="1"/>
  <c r="E66"/>
  <c r="B66" s="1"/>
  <c r="E70"/>
  <c r="B70" s="1"/>
  <c r="E72"/>
  <c r="B72" s="1"/>
  <c r="E74"/>
  <c r="B74" s="1"/>
  <c r="E76"/>
  <c r="B76" s="1"/>
  <c r="E78"/>
  <c r="B78" s="1"/>
  <c r="E80"/>
  <c r="B80" s="1"/>
  <c r="E82"/>
  <c r="B82" s="1"/>
  <c r="E84"/>
  <c r="B84" s="1"/>
  <c r="E86"/>
  <c r="B86" s="1"/>
  <c r="E88"/>
  <c r="B88" s="1"/>
  <c r="E90"/>
  <c r="B90" s="1"/>
  <c r="E92"/>
  <c r="B92" s="1"/>
  <c r="E94"/>
  <c r="B94" s="1"/>
  <c r="E96"/>
  <c r="B96" s="1"/>
  <c r="E98"/>
  <c r="B98" s="1"/>
  <c r="E100"/>
  <c r="B100" s="1"/>
  <c r="E102"/>
  <c r="B102" s="1"/>
  <c r="E104"/>
  <c r="B104" s="1"/>
  <c r="E107"/>
  <c r="B107" s="1"/>
  <c r="E111"/>
  <c r="B111" s="1"/>
  <c r="E115"/>
  <c r="B115" s="1"/>
  <c r="E119"/>
  <c r="B119" s="1"/>
  <c r="E123"/>
  <c r="B123" s="1"/>
  <c r="E127"/>
  <c r="B127" s="1"/>
  <c r="E131"/>
  <c r="B131" s="1"/>
  <c r="E135"/>
  <c r="B135" s="1"/>
  <c r="E139"/>
  <c r="B139" s="1"/>
  <c r="E147"/>
  <c r="B147" s="1"/>
  <c r="E151"/>
  <c r="B151" s="1"/>
  <c r="E155"/>
  <c r="B155" s="1"/>
  <c r="E159"/>
  <c r="B159" s="1"/>
  <c r="H647" i="1"/>
  <c r="H648"/>
  <c r="B275" i="9"/>
  <c r="H642" i="1"/>
  <c r="H644"/>
  <c r="H643"/>
  <c r="H645"/>
  <c r="F652" i="4"/>
  <c r="H406" i="1"/>
  <c r="H404"/>
  <c r="H413"/>
  <c r="H289"/>
  <c r="F418" i="4"/>
  <c r="H632" i="1"/>
  <c r="H411"/>
  <c r="E644" i="4"/>
  <c r="D638" i="1" s="1"/>
  <c r="H288"/>
  <c r="D412"/>
  <c r="H412" s="1"/>
  <c r="H363"/>
  <c r="E363" i="4"/>
  <c r="D358" i="1" s="1"/>
  <c r="H358" s="1"/>
  <c r="H359"/>
  <c r="H361"/>
  <c r="H346"/>
  <c r="H351"/>
  <c r="H357"/>
  <c r="F356" i="4"/>
  <c r="H262" i="1"/>
  <c r="H259"/>
  <c r="D260"/>
  <c r="H260" s="1"/>
  <c r="H255"/>
  <c r="H256"/>
  <c r="H227"/>
  <c r="H228"/>
  <c r="F231" i="4"/>
  <c r="H211" i="1"/>
  <c r="H215"/>
  <c r="F219" i="4"/>
  <c r="H210" i="1"/>
  <c r="F225" i="9"/>
  <c r="H209" i="1"/>
  <c r="H206"/>
  <c r="H207"/>
  <c r="H186"/>
  <c r="F223" i="9"/>
  <c r="H184" i="1"/>
  <c r="H183"/>
  <c r="F221" i="9"/>
  <c r="B221" s="1"/>
  <c r="H180" i="1"/>
  <c r="F219" i="9"/>
  <c r="H178" i="1"/>
  <c r="H177"/>
  <c r="H176"/>
  <c r="H175"/>
  <c r="H173"/>
  <c r="H174"/>
  <c r="F177" i="4"/>
  <c r="H170" i="1"/>
  <c r="H168"/>
  <c r="H165"/>
  <c r="H166"/>
  <c r="H163"/>
  <c r="H160"/>
  <c r="F164" i="4"/>
  <c r="H154" i="1"/>
  <c r="H148"/>
  <c r="H149"/>
  <c r="H150"/>
  <c r="H102"/>
  <c r="H116"/>
  <c r="H118"/>
  <c r="F106" i="4"/>
  <c r="F217" i="9"/>
  <c r="B217" s="1"/>
  <c r="D87" i="1"/>
  <c r="H87" s="1"/>
  <c r="H88"/>
  <c r="F91" i="4"/>
  <c r="H79" i="1"/>
  <c r="H81"/>
  <c r="H70"/>
  <c r="H71"/>
  <c r="H55"/>
  <c r="H56"/>
  <c r="F59" i="4"/>
  <c r="E50"/>
  <c r="D46" i="1" s="1"/>
  <c r="H50"/>
  <c r="H54"/>
  <c r="F23" i="4"/>
  <c r="H19" i="1"/>
  <c r="H20"/>
  <c r="F8" i="4"/>
  <c r="H1576" i="1"/>
  <c r="G1576"/>
  <c r="G1565"/>
  <c r="H1565"/>
  <c r="G1555"/>
  <c r="H1555"/>
  <c r="G1530"/>
  <c r="H1533"/>
  <c r="D49" i="8"/>
  <c r="D43" s="1"/>
  <c r="C1524" i="1"/>
  <c r="H1525"/>
  <c r="H1529"/>
  <c r="G1516"/>
  <c r="H1515"/>
  <c r="G1514"/>
  <c r="H1513"/>
  <c r="H1511"/>
  <c r="G1512"/>
  <c r="D24" i="8"/>
  <c r="C1499" i="1" s="1"/>
  <c r="H1499" s="1"/>
  <c r="G1493"/>
  <c r="H1493"/>
  <c r="D6" i="8"/>
  <c r="C1481" i="1" s="1"/>
  <c r="G1481" s="1"/>
  <c r="G1492"/>
  <c r="H1491"/>
  <c r="G1490"/>
  <c r="H1489"/>
  <c r="G1488"/>
  <c r="H1505"/>
  <c r="G1499"/>
  <c r="H1501"/>
  <c r="G1502"/>
  <c r="H1481"/>
  <c r="H1483"/>
  <c r="G1484"/>
  <c r="E286" i="9"/>
  <c r="B286" s="1"/>
  <c r="E292"/>
  <c r="B292" s="1"/>
  <c r="E300"/>
  <c r="B300" s="1"/>
  <c r="E32"/>
  <c r="B32" s="1"/>
  <c r="C159" i="1"/>
  <c r="D528" i="4"/>
  <c r="F529"/>
  <c r="C523" i="1"/>
  <c r="H59"/>
  <c r="G59"/>
  <c r="G4"/>
  <c r="G6"/>
  <c r="G8"/>
  <c r="G10"/>
  <c r="G12"/>
  <c r="G14"/>
  <c r="G16"/>
  <c r="G18"/>
  <c r="G20"/>
  <c r="G22"/>
  <c r="G24"/>
  <c r="G26"/>
  <c r="G28"/>
  <c r="G30"/>
  <c r="G32"/>
  <c r="G34"/>
  <c r="G37"/>
  <c r="G39"/>
  <c r="G42"/>
  <c r="G44"/>
  <c r="G47"/>
  <c r="G49"/>
  <c r="G51"/>
  <c r="G53"/>
  <c r="G55"/>
  <c r="G57"/>
  <c r="G5"/>
  <c r="G7"/>
  <c r="G9"/>
  <c r="G11"/>
  <c r="G13"/>
  <c r="G15"/>
  <c r="G17"/>
  <c r="G19"/>
  <c r="G21"/>
  <c r="G23"/>
  <c r="G25"/>
  <c r="G27"/>
  <c r="G29"/>
  <c r="G31"/>
  <c r="G33"/>
  <c r="G35"/>
  <c r="G36"/>
  <c r="G38"/>
  <c r="G41"/>
  <c r="G43"/>
  <c r="G45"/>
  <c r="G48"/>
  <c r="G50"/>
  <c r="G52"/>
  <c r="G54"/>
  <c r="G56"/>
  <c r="H78"/>
  <c r="H192"/>
  <c r="H306"/>
  <c r="E580" i="4"/>
  <c r="D574" i="1" s="1"/>
  <c r="D584"/>
  <c r="G584" s="1"/>
  <c r="F7" i="5"/>
  <c r="H20" i="3"/>
  <c r="E134" i="5"/>
  <c r="D1112" i="1" s="1"/>
  <c r="D1120"/>
  <c r="F5" i="6"/>
  <c r="H24" i="3"/>
  <c r="E35" i="6"/>
  <c r="D1330" i="1"/>
  <c r="H1330" s="1"/>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H1322" i="1"/>
  <c r="G1322"/>
  <c r="H1376"/>
  <c r="G1376"/>
  <c r="H21" i="9"/>
  <c r="G21"/>
  <c r="F152" i="4"/>
  <c r="F299"/>
  <c r="D298"/>
  <c r="F351"/>
  <c r="D350"/>
  <c r="E567"/>
  <c r="D561" i="1" s="1"/>
  <c r="G561" s="1"/>
  <c r="D562"/>
  <c r="G562" s="1"/>
  <c r="F69" i="5"/>
  <c r="G307" i="9"/>
  <c r="F177" i="5"/>
  <c r="D176"/>
  <c r="G309" i="9"/>
  <c r="E309" s="1"/>
  <c r="B309" s="1"/>
  <c r="F190" i="5"/>
  <c r="G310" i="9"/>
  <c r="E310" s="1"/>
  <c r="B310" s="1"/>
  <c r="F206" i="5"/>
  <c r="D237"/>
  <c r="F238"/>
  <c r="E89" i="6"/>
  <c r="D1383" i="1" s="1"/>
  <c r="G1383" s="1"/>
  <c r="D1384"/>
  <c r="H1384" s="1"/>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5"/>
  <c r="G126"/>
  <c r="G127"/>
  <c r="G128"/>
  <c r="G129"/>
  <c r="G131"/>
  <c r="G132"/>
  <c r="G133"/>
  <c r="G134"/>
  <c r="G135"/>
  <c r="G137"/>
  <c r="G138"/>
  <c r="G139"/>
  <c r="G140"/>
  <c r="G141"/>
  <c r="G142"/>
  <c r="G143"/>
  <c r="G144"/>
  <c r="G145"/>
  <c r="G146"/>
  <c r="G148"/>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89"/>
  <c r="G290"/>
  <c r="G291"/>
  <c r="G292"/>
  <c r="G294"/>
  <c r="G295"/>
  <c r="G296"/>
  <c r="G297"/>
  <c r="G298"/>
  <c r="G299"/>
  <c r="G300"/>
  <c r="G301"/>
  <c r="G302"/>
  <c r="G303"/>
  <c r="G304"/>
  <c r="G305"/>
  <c r="G306"/>
  <c r="G307"/>
  <c r="G308"/>
  <c r="G309"/>
  <c r="G310"/>
  <c r="G311"/>
  <c r="G313"/>
  <c r="G314"/>
  <c r="G315"/>
  <c r="G316"/>
  <c r="G317"/>
  <c r="G318"/>
  <c r="G319"/>
  <c r="G320"/>
  <c r="G321"/>
  <c r="G322"/>
  <c r="G323"/>
  <c r="G324"/>
  <c r="G325"/>
  <c r="G326"/>
  <c r="G327"/>
  <c r="G328"/>
  <c r="G329"/>
  <c r="G330"/>
  <c r="G331"/>
  <c r="G332"/>
  <c r="G333"/>
  <c r="G334"/>
  <c r="G335"/>
  <c r="G336"/>
  <c r="G337"/>
  <c r="G338"/>
  <c r="G339"/>
  <c r="G340"/>
  <c r="G341"/>
  <c r="G342"/>
  <c r="G343"/>
  <c r="G344"/>
  <c r="G346"/>
  <c r="G347"/>
  <c r="G348"/>
  <c r="G349"/>
  <c r="G350"/>
  <c r="G351"/>
  <c r="G352"/>
  <c r="G353"/>
  <c r="G354"/>
  <c r="G355"/>
  <c r="G356"/>
  <c r="G357"/>
  <c r="G359"/>
  <c r="G360"/>
  <c r="G361"/>
  <c r="G362"/>
  <c r="G363"/>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2"/>
  <c r="G554"/>
  <c r="G556"/>
  <c r="G558"/>
  <c r="G560"/>
  <c r="G564"/>
  <c r="G566"/>
  <c r="G568"/>
  <c r="G570"/>
  <c r="G572"/>
  <c r="H574"/>
  <c r="G575"/>
  <c r="G577"/>
  <c r="G579"/>
  <c r="G581"/>
  <c r="G583"/>
  <c r="G586"/>
  <c r="G588"/>
  <c r="G590"/>
  <c r="G592"/>
  <c r="G594"/>
  <c r="G596"/>
  <c r="G598"/>
  <c r="G600"/>
  <c r="G602"/>
  <c r="G604"/>
  <c r="G606"/>
  <c r="G608"/>
  <c r="G610"/>
  <c r="G612"/>
  <c r="G614"/>
  <c r="G616"/>
  <c r="G618"/>
  <c r="G621"/>
  <c r="G623"/>
  <c r="G625"/>
  <c r="G627"/>
  <c r="G631"/>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G991"/>
  <c r="G993"/>
  <c r="G995"/>
  <c r="G997"/>
  <c r="G999"/>
  <c r="G1001"/>
  <c r="G1003"/>
  <c r="G1005"/>
  <c r="G1007"/>
  <c r="G1009"/>
  <c r="G1011"/>
  <c r="G1013"/>
  <c r="G1015"/>
  <c r="G1017"/>
  <c r="G1019"/>
  <c r="G1021"/>
  <c r="G1023"/>
  <c r="G1025"/>
  <c r="G1027"/>
  <c r="G1029"/>
  <c r="G1031"/>
  <c r="G1033"/>
  <c r="G1035"/>
  <c r="G1037"/>
  <c r="G1039"/>
  <c r="G1041"/>
  <c r="G1043"/>
  <c r="G1045"/>
  <c r="G1048"/>
  <c r="G1050"/>
  <c r="G1052"/>
  <c r="G1054"/>
  <c r="G1056"/>
  <c r="G1058"/>
  <c r="G1060"/>
  <c r="G1062"/>
  <c r="G1064"/>
  <c r="G1067"/>
  <c r="G1069"/>
  <c r="G1071"/>
  <c r="G1073"/>
  <c r="G1075"/>
  <c r="G1077"/>
  <c r="G1079"/>
  <c r="G1081"/>
  <c r="G1083"/>
  <c r="G1086"/>
  <c r="G1088"/>
  <c r="G1090"/>
  <c r="G1092"/>
  <c r="G1094"/>
  <c r="G1097"/>
  <c r="G1099"/>
  <c r="G1101"/>
  <c r="G1103"/>
  <c r="G1105"/>
  <c r="G1107"/>
  <c r="G1109"/>
  <c r="G1111"/>
  <c r="G1114"/>
  <c r="G1116"/>
  <c r="G1118"/>
  <c r="H1120"/>
  <c r="G1121"/>
  <c r="G1123"/>
  <c r="G1126"/>
  <c r="G1128"/>
  <c r="G1130"/>
  <c r="G1132"/>
  <c r="G1134"/>
  <c r="G1136"/>
  <c r="G1138"/>
  <c r="G1140"/>
  <c r="G1142"/>
  <c r="G1144"/>
  <c r="G1146"/>
  <c r="G1148"/>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8"/>
  <c r="G1312"/>
  <c r="G1316"/>
  <c r="G1320"/>
  <c r="G1323"/>
  <c r="G1327"/>
  <c r="G1333"/>
  <c r="G1337"/>
  <c r="G1341"/>
  <c r="G1345"/>
  <c r="G1350"/>
  <c r="G1354"/>
  <c r="G1358"/>
  <c r="G1362"/>
  <c r="G1366"/>
  <c r="G1370"/>
  <c r="G1374"/>
  <c r="G1377"/>
  <c r="G1381"/>
  <c r="G1387"/>
  <c r="G1391"/>
  <c r="G1395"/>
  <c r="G1399"/>
  <c r="G1403"/>
  <c r="G1407"/>
  <c r="G1415"/>
  <c r="G1419"/>
  <c r="G1423"/>
  <c r="G1427"/>
  <c r="G1431"/>
  <c r="G1438"/>
  <c r="F17" i="4"/>
  <c r="F125"/>
  <c r="F169"/>
  <c r="F312"/>
  <c r="F364"/>
  <c r="F435"/>
  <c r="F469"/>
  <c r="F525"/>
  <c r="F535"/>
  <c r="F581"/>
  <c r="F135" i="5"/>
  <c r="D141" i="6"/>
  <c r="I10" i="9"/>
  <c r="D58" i="1"/>
  <c r="G58" s="1"/>
  <c r="D124"/>
  <c r="H124" s="1"/>
  <c r="D130"/>
  <c r="G130" s="1"/>
  <c r="D136"/>
  <c r="H136" s="1"/>
  <c r="D312"/>
  <c r="H312" s="1"/>
  <c r="D364"/>
  <c r="H364" s="1"/>
  <c r="G551"/>
  <c r="G553"/>
  <c r="G555"/>
  <c r="G557"/>
  <c r="G559"/>
  <c r="H561"/>
  <c r="H562"/>
  <c r="G563"/>
  <c r="G565"/>
  <c r="G567"/>
  <c r="G569"/>
  <c r="G571"/>
  <c r="G573"/>
  <c r="G574"/>
  <c r="G576"/>
  <c r="G578"/>
  <c r="G580"/>
  <c r="G582"/>
  <c r="G585"/>
  <c r="G587"/>
  <c r="G589"/>
  <c r="G591"/>
  <c r="G593"/>
  <c r="G595"/>
  <c r="G597"/>
  <c r="G599"/>
  <c r="G601"/>
  <c r="G603"/>
  <c r="G605"/>
  <c r="G607"/>
  <c r="G609"/>
  <c r="G611"/>
  <c r="G613"/>
  <c r="G615"/>
  <c r="G617"/>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C985"/>
  <c r="G986"/>
  <c r="G988"/>
  <c r="G990"/>
  <c r="G992"/>
  <c r="G994"/>
  <c r="G996"/>
  <c r="G998"/>
  <c r="G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6"/>
  <c r="G1068"/>
  <c r="G1070"/>
  <c r="G1072"/>
  <c r="G1074"/>
  <c r="G1076"/>
  <c r="G1078"/>
  <c r="G1080"/>
  <c r="G1082"/>
  <c r="H1084"/>
  <c r="G1085"/>
  <c r="G1087"/>
  <c r="G1089"/>
  <c r="G1091"/>
  <c r="G1093"/>
  <c r="G1095"/>
  <c r="G1096"/>
  <c r="G1098"/>
  <c r="G1100"/>
  <c r="G1102"/>
  <c r="G1104"/>
  <c r="G1106"/>
  <c r="G1108"/>
  <c r="G1110"/>
  <c r="C1112"/>
  <c r="C1113"/>
  <c r="G1115"/>
  <c r="G1117"/>
  <c r="G1119"/>
  <c r="G1120"/>
  <c r="G1122"/>
  <c r="G1125"/>
  <c r="G1127"/>
  <c r="G1129"/>
  <c r="G1131"/>
  <c r="G1133"/>
  <c r="G1135"/>
  <c r="G1137"/>
  <c r="G1139"/>
  <c r="G1141"/>
  <c r="G1143"/>
  <c r="G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C1299"/>
  <c r="G1300"/>
  <c r="G1302"/>
  <c r="G1304"/>
  <c r="G1306"/>
  <c r="G1310"/>
  <c r="G1314"/>
  <c r="G1318"/>
  <c r="G1325"/>
  <c r="G1331"/>
  <c r="G1335"/>
  <c r="G1339"/>
  <c r="G1343"/>
  <c r="G1347"/>
  <c r="G1352"/>
  <c r="G1356"/>
  <c r="G1360"/>
  <c r="G1364"/>
  <c r="G1368"/>
  <c r="G1372"/>
  <c r="G1379"/>
  <c r="G1385"/>
  <c r="G1389"/>
  <c r="G1393"/>
  <c r="G1397"/>
  <c r="G1401"/>
  <c r="G1405"/>
  <c r="G1410"/>
  <c r="G1413"/>
  <c r="G1417"/>
  <c r="G1421"/>
  <c r="G1425"/>
  <c r="G1429"/>
  <c r="G1433"/>
  <c r="G1436"/>
  <c r="J1447"/>
  <c r="J1449"/>
  <c r="J1451"/>
  <c r="J1456"/>
  <c r="J1458"/>
  <c r="J1460"/>
  <c r="J1476"/>
  <c r="J1478"/>
  <c r="F107" i="4"/>
  <c r="F153"/>
  <c r="F273"/>
  <c r="F300"/>
  <c r="F352"/>
  <c r="F421"/>
  <c r="E421"/>
  <c r="F473"/>
  <c r="F617"/>
  <c r="F180" i="5"/>
  <c r="F224"/>
  <c r="F99" i="6"/>
  <c r="J1439" i="1"/>
  <c r="H1439"/>
  <c r="J1440"/>
  <c r="H1440"/>
  <c r="J1441"/>
  <c r="H1441"/>
  <c r="J1442"/>
  <c r="H1442"/>
  <c r="J1443"/>
  <c r="H1443"/>
  <c r="J1444"/>
  <c r="H1444"/>
  <c r="F114" i="6"/>
  <c r="H27" i="3"/>
  <c r="E114" i="6"/>
  <c r="D1412" i="1"/>
  <c r="H1412" s="1"/>
  <c r="G1307"/>
  <c r="G1309"/>
  <c r="G1311"/>
  <c r="G1313"/>
  <c r="G1315"/>
  <c r="G1317"/>
  <c r="G1319"/>
  <c r="G1321"/>
  <c r="G1324"/>
  <c r="G1326"/>
  <c r="G1328"/>
  <c r="G1332"/>
  <c r="G1334"/>
  <c r="G1336"/>
  <c r="G1338"/>
  <c r="G1340"/>
  <c r="G1342"/>
  <c r="G1344"/>
  <c r="G1346"/>
  <c r="H1348"/>
  <c r="G1349"/>
  <c r="G1351"/>
  <c r="G1353"/>
  <c r="G1355"/>
  <c r="G1357"/>
  <c r="G1359"/>
  <c r="G1361"/>
  <c r="G1363"/>
  <c r="G1365"/>
  <c r="G1367"/>
  <c r="G1369"/>
  <c r="G1371"/>
  <c r="G1373"/>
  <c r="G1375"/>
  <c r="G1378"/>
  <c r="G1380"/>
  <c r="G1382"/>
  <c r="G1386"/>
  <c r="G1388"/>
  <c r="G1390"/>
  <c r="G1392"/>
  <c r="G1394"/>
  <c r="G1396"/>
  <c r="G1398"/>
  <c r="G1400"/>
  <c r="G1402"/>
  <c r="G1404"/>
  <c r="G1406"/>
  <c r="G1409"/>
  <c r="G1411"/>
  <c r="G1414"/>
  <c r="G1416"/>
  <c r="G1418"/>
  <c r="G1420"/>
  <c r="G1422"/>
  <c r="G1424"/>
  <c r="G1426"/>
  <c r="G1428"/>
  <c r="G1430"/>
  <c r="G1432"/>
  <c r="G1434"/>
  <c r="G1437"/>
  <c r="G1439"/>
  <c r="I1439" s="1"/>
  <c r="G1440"/>
  <c r="G1441"/>
  <c r="I1441" s="1"/>
  <c r="G1442"/>
  <c r="G1443"/>
  <c r="I1443" s="1"/>
  <c r="G1444"/>
  <c r="G1445"/>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E7" i="4"/>
  <c r="F45"/>
  <c r="D50"/>
  <c r="F51"/>
  <c r="F62"/>
  <c r="F74"/>
  <c r="F82"/>
  <c r="F83"/>
  <c r="F112"/>
  <c r="E163"/>
  <c r="D159" i="1" s="1"/>
  <c r="F188" i="4"/>
  <c r="F196"/>
  <c r="F197"/>
  <c r="F210"/>
  <c r="D224"/>
  <c r="F225"/>
  <c r="F252"/>
  <c r="F253"/>
  <c r="F264"/>
  <c r="E298"/>
  <c r="E350"/>
  <c r="D484"/>
  <c r="F485"/>
  <c r="E529"/>
  <c r="F577"/>
  <c r="F13" i="5"/>
  <c r="F79"/>
  <c r="F246"/>
  <c r="F115" i="6"/>
  <c r="H289" i="9"/>
  <c r="E87" i="5"/>
  <c r="G290" i="9"/>
  <c r="E290" s="1"/>
  <c r="B290" s="1"/>
  <c r="D146" i="5"/>
  <c r="H307" i="9"/>
  <c r="E176" i="5"/>
  <c r="H1480" i="1"/>
  <c r="E643" i="4"/>
  <c r="D637" i="1" s="1"/>
  <c r="H637" s="1"/>
  <c r="D644" i="4"/>
  <c r="F417"/>
  <c r="F603"/>
  <c r="E625"/>
  <c r="D619" i="1" s="1"/>
  <c r="G619" s="1"/>
  <c r="E7" i="5"/>
  <c r="F119"/>
  <c r="F149"/>
  <c r="E5" i="6"/>
  <c r="E289" i="9"/>
  <c r="B289" s="1"/>
  <c r="F88" i="5"/>
  <c r="G315" i="9"/>
  <c r="E315" s="1"/>
  <c r="B215"/>
  <c r="B219"/>
  <c r="B223"/>
  <c r="B225"/>
  <c r="B227"/>
  <c r="B229"/>
  <c r="B231"/>
  <c r="B233"/>
  <c r="B235"/>
  <c r="B237"/>
  <c r="B239"/>
  <c r="B241"/>
  <c r="B243"/>
  <c r="B245"/>
  <c r="B247"/>
  <c r="B249"/>
  <c r="B251"/>
  <c r="B253"/>
  <c r="B255"/>
  <c r="B257"/>
  <c r="B259"/>
  <c r="B261"/>
  <c r="B263"/>
  <c r="B265"/>
  <c r="B267"/>
  <c r="B269"/>
  <c r="B271"/>
  <c r="E307" l="1"/>
  <c r="B307" s="1"/>
  <c r="G312" i="1"/>
  <c r="H1383"/>
  <c r="H130"/>
  <c r="I1473"/>
  <c r="I1466"/>
  <c r="I1462"/>
  <c r="G358"/>
  <c r="F363" i="4"/>
  <c r="I35" i="3"/>
  <c r="C1518" i="1"/>
  <c r="H1524"/>
  <c r="G1524"/>
  <c r="D42" i="8"/>
  <c r="G313" i="9" s="1"/>
  <c r="E313" s="1"/>
  <c r="B313" s="1"/>
  <c r="B315"/>
  <c r="E314"/>
  <c r="I10" i="3" s="1"/>
  <c r="E141" i="6"/>
  <c r="D1299" i="1"/>
  <c r="G1299" s="1"/>
  <c r="I24" i="3"/>
  <c r="E175" i="5"/>
  <c r="D1152" i="1" s="1"/>
  <c r="D1153"/>
  <c r="I22" i="3"/>
  <c r="F146" i="5"/>
  <c r="C1124" i="1"/>
  <c r="E68" i="5"/>
  <c r="D1065" i="1"/>
  <c r="E528" i="4"/>
  <c r="D523" i="1"/>
  <c r="H523" s="1"/>
  <c r="F484" i="4"/>
  <c r="C478" i="1"/>
  <c r="E407" i="4"/>
  <c r="D402" i="1" s="1"/>
  <c r="D293"/>
  <c r="F50" i="4"/>
  <c r="C46" i="1"/>
  <c r="E6" i="4"/>
  <c r="D3" i="1"/>
  <c r="I34" i="3"/>
  <c r="H1299" i="1"/>
  <c r="H1113"/>
  <c r="G1113"/>
  <c r="F141" i="6"/>
  <c r="H28" i="3"/>
  <c r="C1435" i="1"/>
  <c r="D175" i="5"/>
  <c r="H22" i="3"/>
  <c r="F176" i="5"/>
  <c r="C1153" i="1"/>
  <c r="G523"/>
  <c r="D636" i="4"/>
  <c r="F528"/>
  <c r="C522" i="1"/>
  <c r="D985"/>
  <c r="H985" s="1"/>
  <c r="I20" i="3"/>
  <c r="F644" i="4"/>
  <c r="C638" i="1"/>
  <c r="E408" i="4"/>
  <c r="D403" i="1" s="1"/>
  <c r="D345"/>
  <c r="F224" i="4"/>
  <c r="C220" i="1"/>
  <c r="D1408"/>
  <c r="I27" i="3"/>
  <c r="D415" i="1"/>
  <c r="E420" i="4"/>
  <c r="H1112" i="1"/>
  <c r="G1112"/>
  <c r="F237" i="5"/>
  <c r="H23" i="3"/>
  <c r="C1214" i="1"/>
  <c r="D408" i="4"/>
  <c r="F350"/>
  <c r="C345" i="1"/>
  <c r="D407" i="4"/>
  <c r="F298"/>
  <c r="C293" i="1"/>
  <c r="D1329"/>
  <c r="I25" i="3"/>
  <c r="H159" i="1"/>
  <c r="G159"/>
  <c r="G637"/>
  <c r="F643" i="4"/>
  <c r="D420"/>
  <c r="D68" i="5"/>
  <c r="H19" i="9"/>
  <c r="E19" s="1"/>
  <c r="B19" s="1"/>
  <c r="G1412" i="1"/>
  <c r="G1384"/>
  <c r="G1330"/>
  <c r="F7" i="4"/>
  <c r="F163"/>
  <c r="E151"/>
  <c r="I1444" i="1"/>
  <c r="I1442"/>
  <c r="I1440"/>
  <c r="G312" i="9"/>
  <c r="E312" s="1"/>
  <c r="H619" i="1"/>
  <c r="H584"/>
  <c r="G364"/>
  <c r="G136"/>
  <c r="G124"/>
  <c r="D151" i="4"/>
  <c r="E21" i="9"/>
  <c r="E165"/>
  <c r="B165" s="1"/>
  <c r="E166"/>
  <c r="B166" s="1"/>
  <c r="F213"/>
  <c r="B213" s="1"/>
  <c r="H58" i="1"/>
  <c r="D6" i="4"/>
  <c r="H1518" i="1" l="1"/>
  <c r="G1518"/>
  <c r="K1450" i="9"/>
  <c r="C1517" i="1"/>
  <c r="G1517" s="1"/>
  <c r="F6" i="4"/>
  <c r="H16" i="3"/>
  <c r="D412" i="4"/>
  <c r="C2" i="1"/>
  <c r="H17" i="3"/>
  <c r="D289" i="4"/>
  <c r="F151"/>
  <c r="C147" i="1"/>
  <c r="F68" i="5"/>
  <c r="H21" i="3"/>
  <c r="C1046" i="1"/>
  <c r="D6" i="5"/>
  <c r="H293" i="1"/>
  <c r="G293"/>
  <c r="F407" i="4"/>
  <c r="C402" i="1"/>
  <c r="H1214"/>
  <c r="G1214"/>
  <c r="G415"/>
  <c r="H415"/>
  <c r="G1408"/>
  <c r="H1408"/>
  <c r="F636" i="4"/>
  <c r="C630" i="1"/>
  <c r="F175" i="5"/>
  <c r="C1152" i="1"/>
  <c r="E412" i="4"/>
  <c r="D2" i="1"/>
  <c r="I16" i="3"/>
  <c r="E636" i="4"/>
  <c r="D630" i="1" s="1"/>
  <c r="D522"/>
  <c r="G522" s="1"/>
  <c r="I21" i="3"/>
  <c r="D1046" i="1"/>
  <c r="D1435"/>
  <c r="I28" i="3"/>
  <c r="B21" i="9"/>
  <c r="B312"/>
  <c r="E311"/>
  <c r="E289" i="4"/>
  <c r="E290" s="1"/>
  <c r="D286" i="1" s="1"/>
  <c r="I17" i="3"/>
  <c r="D147" i="1"/>
  <c r="D635" i="4"/>
  <c r="F420"/>
  <c r="C414" i="1"/>
  <c r="G1329"/>
  <c r="H1329"/>
  <c r="H345"/>
  <c r="G345"/>
  <c r="F408" i="4"/>
  <c r="C403" i="1"/>
  <c r="E635" i="4"/>
  <c r="D629" i="1" s="1"/>
  <c r="D414"/>
  <c r="H220"/>
  <c r="G220"/>
  <c r="H638"/>
  <c r="G638"/>
  <c r="H1153"/>
  <c r="G1153"/>
  <c r="H1435"/>
  <c r="G1435"/>
  <c r="H3"/>
  <c r="G3"/>
  <c r="H46"/>
  <c r="G46"/>
  <c r="H478"/>
  <c r="G478"/>
  <c r="G1065"/>
  <c r="H1065"/>
  <c r="H1124"/>
  <c r="G1124"/>
  <c r="G985"/>
  <c r="H9" i="3"/>
  <c r="G317" i="9"/>
  <c r="E317" s="1"/>
  <c r="E6" i="5"/>
  <c r="H1517" i="1" l="1"/>
  <c r="H11" i="3"/>
  <c r="N3" i="9" s="1"/>
  <c r="B317"/>
  <c r="E316"/>
  <c r="H403" i="1"/>
  <c r="G403"/>
  <c r="H414"/>
  <c r="G414"/>
  <c r="F635" i="4"/>
  <c r="C629" i="1"/>
  <c r="H1046"/>
  <c r="G1046"/>
  <c r="D639" i="4"/>
  <c r="F412"/>
  <c r="C407" i="1"/>
  <c r="H278" i="9"/>
  <c r="D984" i="1"/>
  <c r="K3" i="9"/>
  <c r="I9" i="3"/>
  <c r="E291" i="4"/>
  <c r="D287" i="1" s="1"/>
  <c r="E413" i="4"/>
  <c r="E414" s="1"/>
  <c r="D409" i="1" s="1"/>
  <c r="D285"/>
  <c r="E639" i="4"/>
  <c r="D407" i="1"/>
  <c r="H1152"/>
  <c r="G1152"/>
  <c r="H630"/>
  <c r="G630"/>
  <c r="H402"/>
  <c r="G402"/>
  <c r="G284" i="9"/>
  <c r="E284" s="1"/>
  <c r="B284" s="1"/>
  <c r="G278"/>
  <c r="F6" i="5"/>
  <c r="C984" i="1"/>
  <c r="H147"/>
  <c r="G147"/>
  <c r="D413" i="4"/>
  <c r="D291"/>
  <c r="F289"/>
  <c r="C285" i="1"/>
  <c r="H2"/>
  <c r="G2"/>
  <c r="H522"/>
  <c r="D290" i="4"/>
  <c r="I11" i="3" l="1"/>
  <c r="F290" i="4"/>
  <c r="C286" i="1"/>
  <c r="D640" i="4"/>
  <c r="D415"/>
  <c r="F413"/>
  <c r="C408" i="1"/>
  <c r="D641" i="4"/>
  <c r="F639"/>
  <c r="C633" i="1"/>
  <c r="H285"/>
  <c r="G285"/>
  <c r="F291" i="4"/>
  <c r="C287" i="1"/>
  <c r="H984"/>
  <c r="H8" i="3"/>
  <c r="G984" i="1"/>
  <c r="D633"/>
  <c r="E415" i="4"/>
  <c r="D410" i="1" s="1"/>
  <c r="E640" i="4"/>
  <c r="D408" i="1"/>
  <c r="H407"/>
  <c r="G407"/>
  <c r="H629"/>
  <c r="G629"/>
  <c r="E278" i="9"/>
  <c r="D414" i="4"/>
  <c r="B278" i="9" l="1"/>
  <c r="E277"/>
  <c r="I8" i="3" s="1"/>
  <c r="E642" i="4"/>
  <c r="D634" i="1"/>
  <c r="H408"/>
  <c r="G408"/>
  <c r="F415" i="4"/>
  <c r="C410" i="1"/>
  <c r="F414" i="4"/>
  <c r="C409" i="1"/>
  <c r="M3" i="9"/>
  <c r="H287" i="1"/>
  <c r="G287"/>
  <c r="H633"/>
  <c r="G633"/>
  <c r="D645" i="4"/>
  <c r="C635" i="1"/>
  <c r="D642" i="4"/>
  <c r="F640"/>
  <c r="C634" i="1"/>
  <c r="H286"/>
  <c r="G286"/>
  <c r="E641" i="4"/>
  <c r="E645" l="1"/>
  <c r="D635" i="1"/>
  <c r="H635" s="1"/>
  <c r="H18" i="3"/>
  <c r="C639" i="1"/>
  <c r="E646" i="4"/>
  <c r="G276" i="9" s="1"/>
  <c r="E276" s="1"/>
  <c r="B276" s="1"/>
  <c r="D636" i="1"/>
  <c r="H634"/>
  <c r="G634"/>
  <c r="D646" i="4"/>
  <c r="F642"/>
  <c r="C636" i="1"/>
  <c r="H409"/>
  <c r="G409"/>
  <c r="H410"/>
  <c r="G410"/>
  <c r="F641" i="4"/>
  <c r="G635" i="1" l="1"/>
  <c r="D639"/>
  <c r="G639" s="1"/>
  <c r="I18" i="3"/>
  <c r="H636" i="1"/>
  <c r="G636"/>
  <c r="F646" i="4"/>
  <c r="H19" i="3"/>
  <c r="C640" i="1"/>
  <c r="I19" i="3"/>
  <c r="D640" i="1"/>
  <c r="F645" i="4"/>
  <c r="H7" i="3"/>
  <c r="J3" i="9" l="1"/>
  <c r="H640" i="1"/>
  <c r="G640"/>
  <c r="H639"/>
  <c r="H274" i="9" l="1"/>
  <c r="M272"/>
  <c r="G274"/>
  <c r="E274" s="1"/>
  <c r="L272"/>
  <c r="F272" s="1"/>
  <c r="H18"/>
  <c r="G18"/>
  <c r="I17"/>
  <c r="G16"/>
  <c r="M15"/>
  <c r="G17"/>
  <c r="H15"/>
  <c r="L16"/>
  <c r="I13"/>
  <c r="K11"/>
  <c r="J10"/>
  <c r="I9"/>
  <c r="K7"/>
  <c r="J6"/>
  <c r="I5"/>
  <c r="I12"/>
  <c r="K10"/>
  <c r="J7"/>
  <c r="K12"/>
  <c r="I6"/>
  <c r="J5"/>
  <c r="J17"/>
  <c r="G15"/>
  <c r="E15" s="1"/>
  <c r="H16"/>
  <c r="H17"/>
  <c r="K13"/>
  <c r="J12"/>
  <c r="I11"/>
  <c r="K9"/>
  <c r="J8"/>
  <c r="I7"/>
  <c r="K5"/>
  <c r="J11"/>
  <c r="I8"/>
  <c r="K6"/>
  <c r="J9"/>
  <c r="J13"/>
  <c r="K8"/>
  <c r="L15"/>
  <c r="F15" s="1"/>
  <c r="M16"/>
  <c r="E7" l="1"/>
  <c r="B7" s="1"/>
  <c r="B15"/>
  <c r="B274"/>
  <c r="E20"/>
  <c r="I7" i="3" s="1"/>
  <c r="B272" i="9"/>
  <c r="F20"/>
  <c r="E5"/>
  <c r="E10"/>
  <c r="B10" s="1"/>
  <c r="E13"/>
  <c r="B13" s="1"/>
  <c r="E8"/>
  <c r="B8" s="1"/>
  <c r="E11"/>
  <c r="B11" s="1"/>
  <c r="E6"/>
  <c r="B6" s="1"/>
  <c r="E12"/>
  <c r="B12" s="1"/>
  <c r="E9"/>
  <c r="B9" s="1"/>
  <c r="F16"/>
  <c r="F14" s="1"/>
  <c r="E17"/>
  <c r="B17" s="1"/>
  <c r="E16"/>
  <c r="B16" s="1"/>
  <c r="E18"/>
  <c r="B18" s="1"/>
  <c r="F3" l="1"/>
  <c r="B5"/>
  <c r="E4"/>
  <c r="E14"/>
  <c r="E3" l="1"/>
</calcChain>
</file>

<file path=xl/sharedStrings.xml><?xml version="1.0" encoding="utf-8"?>
<sst xmlns="http://schemas.openxmlformats.org/spreadsheetml/2006/main" count="4359" uniqueCount="3422">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</sst>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306863.49</v>
      </c>
      <c r="D2" s="6">
        <f>'PR-RAS'!E6</f>
        <v>365065.17</v>
      </c>
      <c r="E2" s="6">
        <v>0</v>
      </c>
      <c r="F2" s="6">
        <v>0</v>
      </c>
      <c r="G2" s="7">
        <f t="shared" ref="G2:G264" si="0">(B2/1000)*(C2*1+D2*2)</f>
        <v>1036.9938299999999</v>
      </c>
      <c r="H2" s="7">
        <f t="shared" ref="H2:H264" si="1">ABS(C2-ROUND(C2,0))+ABS(D2-ROUND(D2,0))</f>
        <v>0.65999999997438863</v>
      </c>
      <c r="I2" s="8">
        <v>0</v>
      </c>
      <c r="J2" s="3"/>
      <c r="K2" s="4"/>
      <c r="L2" s="4"/>
      <c r="M2" s="4"/>
      <c r="N2" s="4"/>
      <c r="O2" s="4"/>
      <c r="P2" s="4"/>
      <c r="Q2" s="4"/>
      <c r="R2" s="4"/>
      <c r="S2" s="4"/>
      <c r="T2" s="4"/>
      <c r="U2" s="4"/>
      <c r="V2" s="4"/>
      <c r="W2" s="4"/>
      <c r="X2" s="4"/>
      <c r="Y2" s="4"/>
      <c r="Z2" s="4"/>
    </row>
    <row r="3" spans="1:26" ht="12.75" customHeight="1">
      <c r="A3" s="9">
        <v>151</v>
      </c>
      <c r="B3" s="1">
        <v>2</v>
      </c>
      <c r="C3" s="1">
        <f>'PR-RAS'!D7</f>
        <v>63194.429999999993</v>
      </c>
      <c r="D3" s="1">
        <f>'PR-RAS'!E7</f>
        <v>63575.310000000005</v>
      </c>
      <c r="E3" s="1">
        <v>0</v>
      </c>
      <c r="F3" s="1">
        <v>0</v>
      </c>
      <c r="G3" s="2">
        <f t="shared" si="0"/>
        <v>380.69009999999997</v>
      </c>
      <c r="H3" s="2">
        <f t="shared" si="1"/>
        <v>0.73999999999796273</v>
      </c>
      <c r="I3" s="10">
        <v>0</v>
      </c>
      <c r="J3" s="3"/>
      <c r="K3" s="4"/>
      <c r="L3" s="4"/>
      <c r="M3" s="4"/>
      <c r="N3" s="4"/>
      <c r="O3" s="4"/>
      <c r="P3" s="4"/>
      <c r="Q3" s="4"/>
      <c r="R3" s="4"/>
      <c r="S3" s="4"/>
      <c r="T3" s="4"/>
      <c r="U3" s="4"/>
      <c r="V3" s="4"/>
      <c r="W3" s="4"/>
      <c r="X3" s="4"/>
      <c r="Y3" s="4"/>
      <c r="Z3" s="4"/>
    </row>
    <row r="4" spans="1:26" ht="12.75" customHeight="1">
      <c r="A4" s="9">
        <v>151</v>
      </c>
      <c r="B4" s="1">
        <v>3</v>
      </c>
      <c r="C4" s="1">
        <f>'PR-RAS'!D8</f>
        <v>59758.45</v>
      </c>
      <c r="D4" s="1">
        <f>'PR-RAS'!E8</f>
        <v>45431.76</v>
      </c>
      <c r="E4" s="1">
        <v>0</v>
      </c>
      <c r="F4" s="1">
        <v>0</v>
      </c>
      <c r="G4" s="2">
        <f t="shared" si="0"/>
        <v>451.86590999999999</v>
      </c>
      <c r="H4" s="2">
        <f t="shared" si="1"/>
        <v>0.68999999999505235</v>
      </c>
      <c r="I4" s="10">
        <v>0</v>
      </c>
      <c r="J4" s="3"/>
      <c r="K4" s="4"/>
      <c r="L4" s="4"/>
      <c r="M4" s="4"/>
      <c r="N4" s="4"/>
      <c r="O4" s="4"/>
      <c r="P4" s="4"/>
      <c r="Q4" s="4"/>
      <c r="R4" s="4"/>
      <c r="S4" s="4"/>
      <c r="T4" s="4"/>
      <c r="U4" s="4"/>
      <c r="V4" s="4"/>
      <c r="W4" s="4"/>
      <c r="X4" s="4"/>
      <c r="Y4" s="4"/>
      <c r="Z4" s="4"/>
    </row>
    <row r="5" spans="1:26" ht="12.75" customHeight="1">
      <c r="A5" s="9">
        <v>151</v>
      </c>
      <c r="B5" s="1">
        <v>4</v>
      </c>
      <c r="C5" s="1">
        <f>'PR-RAS'!D9</f>
        <v>59758.45</v>
      </c>
      <c r="D5" s="1">
        <f>'PR-RAS'!E9</f>
        <v>45431.76</v>
      </c>
      <c r="E5" s="1">
        <v>0</v>
      </c>
      <c r="F5" s="1">
        <v>0</v>
      </c>
      <c r="G5" s="2">
        <f t="shared" si="0"/>
        <v>602.48788000000002</v>
      </c>
      <c r="H5" s="2">
        <f t="shared" si="1"/>
        <v>0.68999999999505235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975.52</v>
      </c>
      <c r="D19" s="1">
        <f>'PR-RAS'!E23</f>
        <v>16477.07</v>
      </c>
      <c r="E19" s="1">
        <v>0</v>
      </c>
      <c r="F19" s="1">
        <v>0</v>
      </c>
      <c r="G19" s="2">
        <f t="shared" si="0"/>
        <v>610.73387999999989</v>
      </c>
      <c r="H19" s="2">
        <f t="shared" si="1"/>
        <v>0.54999999999972715</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50.45</v>
      </c>
      <c r="E20" s="1">
        <v>0</v>
      </c>
      <c r="F20" s="1">
        <v>0</v>
      </c>
      <c r="G20" s="2">
        <f t="shared" si="0"/>
        <v>1.9171</v>
      </c>
      <c r="H20" s="2">
        <f t="shared" si="1"/>
        <v>0.45000000000000284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975.52</v>
      </c>
      <c r="D23" s="1">
        <f>'PR-RAS'!E27</f>
        <v>16426.62</v>
      </c>
      <c r="E23" s="1">
        <v>0</v>
      </c>
      <c r="F23" s="1">
        <v>0</v>
      </c>
      <c r="G23" s="2">
        <f t="shared" si="0"/>
        <v>744.23271999999986</v>
      </c>
      <c r="H23" s="2">
        <f t="shared" si="1"/>
        <v>0.86000000000103682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2460.46</v>
      </c>
      <c r="D25" s="1">
        <f>'PR-RAS'!E29</f>
        <v>1666.48</v>
      </c>
      <c r="E25" s="1">
        <v>0</v>
      </c>
      <c r="F25" s="1">
        <v>0</v>
      </c>
      <c r="G25" s="2">
        <f t="shared" si="0"/>
        <v>139.04208</v>
      </c>
      <c r="H25" s="2">
        <f t="shared" si="1"/>
        <v>0.94000000000005457</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2460.46</v>
      </c>
      <c r="D27" s="1">
        <f>'PR-RAS'!E31</f>
        <v>1666.48</v>
      </c>
      <c r="E27" s="1">
        <v>0</v>
      </c>
      <c r="F27" s="1">
        <v>0</v>
      </c>
      <c r="G27" s="2">
        <f t="shared" si="0"/>
        <v>150.62891999999999</v>
      </c>
      <c r="H27" s="2">
        <f t="shared" si="1"/>
        <v>0.94000000000005457</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179095</v>
      </c>
      <c r="D46" s="1">
        <f>'PR-RAS'!E50</f>
        <v>277030.20999999996</v>
      </c>
      <c r="E46" s="1">
        <v>0</v>
      </c>
      <c r="F46" s="1">
        <v>0</v>
      </c>
      <c r="G46" s="2">
        <f t="shared" si="0"/>
        <v>32991.993899999994</v>
      </c>
      <c r="H46" s="2">
        <f t="shared" si="1"/>
        <v>0.2099999999627471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9934.24</v>
      </c>
      <c r="E50" s="1">
        <v>0</v>
      </c>
      <c r="F50" s="1">
        <v>0</v>
      </c>
      <c r="G50" s="2">
        <f t="shared" si="0"/>
        <v>973.55552</v>
      </c>
      <c r="H50" s="2">
        <f t="shared" si="1"/>
        <v>0.23999999999978172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9934.24</v>
      </c>
      <c r="E54" s="1">
        <v>0</v>
      </c>
      <c r="F54" s="1">
        <v>0</v>
      </c>
      <c r="G54" s="2">
        <f t="shared" si="0"/>
        <v>1053.02944</v>
      </c>
      <c r="H54" s="2">
        <f t="shared" si="1"/>
        <v>0.23999999999978172</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141767.62</v>
      </c>
      <c r="D55" s="1">
        <f>'PR-RAS'!E59</f>
        <v>186785</v>
      </c>
      <c r="E55" s="1">
        <v>0</v>
      </c>
      <c r="F55" s="1">
        <v>0</v>
      </c>
      <c r="G55" s="2">
        <f t="shared" si="0"/>
        <v>27828.231479999999</v>
      </c>
      <c r="H55" s="2">
        <f t="shared" si="1"/>
        <v>0.38000000000465661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125014.02</v>
      </c>
      <c r="D56" s="1">
        <f>'PR-RAS'!E60</f>
        <v>130785</v>
      </c>
      <c r="E56" s="1">
        <v>0</v>
      </c>
      <c r="F56" s="1">
        <v>0</v>
      </c>
      <c r="G56" s="2">
        <f t="shared" si="0"/>
        <v>21262.1211</v>
      </c>
      <c r="H56" s="2">
        <f t="shared" si="1"/>
        <v>2.0000000004074536E-2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16753.599999999999</v>
      </c>
      <c r="D57" s="1">
        <f>'PR-RAS'!E61</f>
        <v>56000</v>
      </c>
      <c r="E57" s="1">
        <v>0</v>
      </c>
      <c r="F57" s="1">
        <v>0</v>
      </c>
      <c r="G57" s="2">
        <f t="shared" si="0"/>
        <v>7210.2016000000003</v>
      </c>
      <c r="H57" s="2">
        <f t="shared" si="1"/>
        <v>0.40000000000145519</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266.18</v>
      </c>
      <c r="D58" s="1">
        <f>'PR-RAS'!E62</f>
        <v>0</v>
      </c>
      <c r="E58" s="1">
        <v>0</v>
      </c>
      <c r="F58" s="1">
        <v>0</v>
      </c>
      <c r="G58" s="2">
        <f t="shared" si="0"/>
        <v>15.172260000000001</v>
      </c>
      <c r="H58" s="2">
        <f t="shared" si="1"/>
        <v>0.18000000000000682</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266.18</v>
      </c>
      <c r="D59" s="1">
        <f>'PR-RAS'!E63</f>
        <v>0</v>
      </c>
      <c r="E59" s="1">
        <v>0</v>
      </c>
      <c r="F59" s="1">
        <v>0</v>
      </c>
      <c r="G59" s="2">
        <f t="shared" si="0"/>
        <v>15.438440000000002</v>
      </c>
      <c r="H59" s="2">
        <f t="shared" si="1"/>
        <v>0.18000000000000682</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37061.199999999997</v>
      </c>
      <c r="D70" s="1">
        <f>'PR-RAS'!E74</f>
        <v>80310.97</v>
      </c>
      <c r="E70" s="1">
        <v>0</v>
      </c>
      <c r="F70" s="1">
        <v>0</v>
      </c>
      <c r="G70" s="2">
        <f t="shared" si="0"/>
        <v>13640.136660000002</v>
      </c>
      <c r="H70" s="2">
        <f t="shared" si="1"/>
        <v>0.22999999999592546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37061.199999999997</v>
      </c>
      <c r="D71" s="1">
        <f>'PR-RAS'!E75</f>
        <v>80310.97</v>
      </c>
      <c r="E71" s="1">
        <v>0</v>
      </c>
      <c r="F71" s="1">
        <v>0</v>
      </c>
      <c r="G71" s="2">
        <f t="shared" si="0"/>
        <v>13837.819800000003</v>
      </c>
      <c r="H71" s="2">
        <f t="shared" si="1"/>
        <v>0.22999999999592546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4149.5600000000004</v>
      </c>
      <c r="D78" s="1">
        <f>'PR-RAS'!E82</f>
        <v>5110.59</v>
      </c>
      <c r="E78" s="1">
        <v>0</v>
      </c>
      <c r="F78" s="1">
        <v>0</v>
      </c>
      <c r="G78" s="2">
        <f t="shared" si="0"/>
        <v>1106.5469800000001</v>
      </c>
      <c r="H78" s="2">
        <f t="shared" si="1"/>
        <v>0.8499999999994543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10.01</v>
      </c>
      <c r="E79" s="1">
        <v>0</v>
      </c>
      <c r="F79" s="1">
        <v>0</v>
      </c>
      <c r="G79" s="2">
        <f t="shared" si="0"/>
        <v>1.5615600000000001</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10.01</v>
      </c>
      <c r="E81" s="1">
        <v>0</v>
      </c>
      <c r="F81" s="1">
        <v>0</v>
      </c>
      <c r="G81" s="2">
        <f t="shared" si="0"/>
        <v>1.6015999999999999</v>
      </c>
      <c r="H81" s="2">
        <f t="shared" si="1"/>
        <v>9.9999999999997868E-3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4149.5600000000004</v>
      </c>
      <c r="D87" s="1">
        <f>'PR-RAS'!E91</f>
        <v>5100.58</v>
      </c>
      <c r="E87" s="1">
        <v>0</v>
      </c>
      <c r="F87" s="1">
        <v>0</v>
      </c>
      <c r="G87" s="2">
        <f t="shared" si="0"/>
        <v>1234.16192</v>
      </c>
      <c r="H87" s="2">
        <f t="shared" si="1"/>
        <v>0.85999999999967258</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498.52</v>
      </c>
      <c r="D88" s="1">
        <f>'PR-RAS'!E92</f>
        <v>427.86</v>
      </c>
      <c r="E88" s="1">
        <v>0</v>
      </c>
      <c r="F88" s="1">
        <v>0</v>
      </c>
      <c r="G88" s="2">
        <f t="shared" si="0"/>
        <v>117.81887999999999</v>
      </c>
      <c r="H88" s="2">
        <f t="shared" si="1"/>
        <v>0.62000000000000455</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3572.73</v>
      </c>
      <c r="D89" s="1">
        <f>'PR-RAS'!E93</f>
        <v>3460.55</v>
      </c>
      <c r="E89" s="1">
        <v>0</v>
      </c>
      <c r="F89" s="1">
        <v>0</v>
      </c>
      <c r="G89" s="2">
        <f t="shared" si="0"/>
        <v>923.45703999999989</v>
      </c>
      <c r="H89" s="2">
        <f t="shared" si="1"/>
        <v>0.71999999999979991</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78.31</v>
      </c>
      <c r="D90" s="1">
        <f>'PR-RAS'!E94</f>
        <v>1212.17</v>
      </c>
      <c r="E90" s="1">
        <v>0</v>
      </c>
      <c r="F90" s="1">
        <v>0</v>
      </c>
      <c r="G90" s="2">
        <f t="shared" si="0"/>
        <v>222.73585</v>
      </c>
      <c r="H90" s="2">
        <f t="shared" si="1"/>
        <v>0.48000000000007503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60424.5</v>
      </c>
      <c r="D102" s="1">
        <f>'PR-RAS'!E106</f>
        <v>19349.060000000001</v>
      </c>
      <c r="E102" s="1">
        <v>0</v>
      </c>
      <c r="F102" s="1">
        <v>0</v>
      </c>
      <c r="G102" s="2">
        <f t="shared" si="0"/>
        <v>10011.384620000001</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135.94</v>
      </c>
      <c r="D103" s="1">
        <f>'PR-RAS'!E107</f>
        <v>0</v>
      </c>
      <c r="E103" s="1">
        <v>0</v>
      </c>
      <c r="F103" s="1">
        <v>0</v>
      </c>
      <c r="G103" s="2">
        <f t="shared" si="0"/>
        <v>13.865879999999999</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135.94</v>
      </c>
      <c r="D107" s="1">
        <f>'PR-RAS'!E111</f>
        <v>0</v>
      </c>
      <c r="E107" s="1">
        <v>0</v>
      </c>
      <c r="F107" s="1">
        <v>0</v>
      </c>
      <c r="G107" s="2">
        <f t="shared" si="0"/>
        <v>14.40964</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47809.39</v>
      </c>
      <c r="D108" s="1">
        <f>'PR-RAS'!E112</f>
        <v>8165.6600000000008</v>
      </c>
      <c r="E108" s="1">
        <v>0</v>
      </c>
      <c r="F108" s="1">
        <v>0</v>
      </c>
      <c r="G108" s="2">
        <f t="shared" si="0"/>
        <v>6863.0559699999994</v>
      </c>
      <c r="H108" s="2">
        <f t="shared" si="1"/>
        <v>0.72999999999865395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14.86</v>
      </c>
      <c r="D110" s="1">
        <f>'PR-RAS'!E114</f>
        <v>4.3099999999999996</v>
      </c>
      <c r="E110" s="1">
        <v>0</v>
      </c>
      <c r="F110" s="1">
        <v>0</v>
      </c>
      <c r="G110" s="2">
        <f t="shared" si="0"/>
        <v>2.5593199999999996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44360.12</v>
      </c>
      <c r="D111" s="1">
        <f>'PR-RAS'!E115</f>
        <v>5540.31</v>
      </c>
      <c r="E111" s="1">
        <v>0</v>
      </c>
      <c r="F111" s="1">
        <v>0</v>
      </c>
      <c r="G111" s="2">
        <f t="shared" si="0"/>
        <v>6098.4814000000006</v>
      </c>
      <c r="H111" s="2">
        <f t="shared" si="1"/>
        <v>0.43000000000301952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3434.41</v>
      </c>
      <c r="D113" s="1">
        <f>'PR-RAS'!E117</f>
        <v>2621.04</v>
      </c>
      <c r="E113" s="1">
        <v>0</v>
      </c>
      <c r="F113" s="1">
        <v>0</v>
      </c>
      <c r="G113" s="2">
        <f t="shared" si="0"/>
        <v>971.76688000000001</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12479.17</v>
      </c>
      <c r="D116" s="1">
        <f>'PR-RAS'!E120</f>
        <v>11183.4</v>
      </c>
      <c r="E116" s="1">
        <v>0</v>
      </c>
      <c r="F116" s="1">
        <v>0</v>
      </c>
      <c r="G116" s="2">
        <f t="shared" si="0"/>
        <v>4007.2865500000003</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12479.17</v>
      </c>
      <c r="D118" s="1">
        <f>'PR-RAS'!E122</f>
        <v>11183.4</v>
      </c>
      <c r="E118" s="1">
        <v>0</v>
      </c>
      <c r="F118" s="1">
        <v>0</v>
      </c>
      <c r="G118" s="2">
        <f t="shared" si="0"/>
        <v>4076.9784900000004</v>
      </c>
      <c r="H118" s="2">
        <f t="shared" si="1"/>
        <v>0.56999999999970896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231104.75000000003</v>
      </c>
      <c r="D147" s="1">
        <f>'PR-RAS'!E151</f>
        <v>225429.28</v>
      </c>
      <c r="E147" s="1">
        <v>0</v>
      </c>
      <c r="F147" s="1">
        <v>0</v>
      </c>
      <c r="G147" s="2">
        <f t="shared" si="0"/>
        <v>99566.643259999997</v>
      </c>
      <c r="H147" s="2">
        <f t="shared" si="1"/>
        <v>0.52999999996973202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82500.62</v>
      </c>
      <c r="D148" s="1">
        <f>'PR-RAS'!E152</f>
        <v>32865.360000000001</v>
      </c>
      <c r="E148" s="1">
        <v>0</v>
      </c>
      <c r="F148" s="1">
        <v>0</v>
      </c>
      <c r="G148" s="2">
        <f t="shared" si="0"/>
        <v>21790.006979999998</v>
      </c>
      <c r="H148" s="2">
        <f t="shared" si="1"/>
        <v>0.74000000000523869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68338.03</v>
      </c>
      <c r="D149" s="1">
        <f>'PR-RAS'!E153</f>
        <v>27089.01</v>
      </c>
      <c r="E149" s="1">
        <v>0</v>
      </c>
      <c r="F149" s="1">
        <v>0</v>
      </c>
      <c r="G149" s="2">
        <f t="shared" si="0"/>
        <v>18132.375399999997</v>
      </c>
      <c r="H149" s="2">
        <f t="shared" si="1"/>
        <v>3.9999999997235136E-2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68338.03</v>
      </c>
      <c r="D150" s="1">
        <f>'PR-RAS'!E154</f>
        <v>27089.01</v>
      </c>
      <c r="E150" s="1">
        <v>0</v>
      </c>
      <c r="F150" s="1">
        <v>0</v>
      </c>
      <c r="G150" s="2">
        <f t="shared" si="0"/>
        <v>18254.891449999999</v>
      </c>
      <c r="H150" s="2">
        <f t="shared" si="1"/>
        <v>3.9999999997235136E-2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2886.78</v>
      </c>
      <c r="D154" s="1">
        <f>'PR-RAS'!E158</f>
        <v>1306.68</v>
      </c>
      <c r="E154" s="1">
        <v>0</v>
      </c>
      <c r="F154" s="1">
        <v>0</v>
      </c>
      <c r="G154" s="2">
        <f t="shared" si="0"/>
        <v>841.52142000000003</v>
      </c>
      <c r="H154" s="2">
        <f t="shared" si="1"/>
        <v>0.53999999999973625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11275.81</v>
      </c>
      <c r="D155" s="1">
        <f>'PR-RAS'!E159</f>
        <v>4469.67</v>
      </c>
      <c r="E155" s="1">
        <v>0</v>
      </c>
      <c r="F155" s="1">
        <v>0</v>
      </c>
      <c r="G155" s="2">
        <f t="shared" si="0"/>
        <v>3113.1331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11275.81</v>
      </c>
      <c r="D157" s="1">
        <f>'PR-RAS'!E161</f>
        <v>4469.67</v>
      </c>
      <c r="E157" s="1">
        <v>0</v>
      </c>
      <c r="F157" s="1">
        <v>0</v>
      </c>
      <c r="G157" s="2">
        <f t="shared" si="0"/>
        <v>3153.5634</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73716.170000000013</v>
      </c>
      <c r="D159" s="1">
        <f>'PR-RAS'!E163</f>
        <v>95795.33</v>
      </c>
      <c r="E159" s="1">
        <v>0</v>
      </c>
      <c r="F159" s="1">
        <v>0</v>
      </c>
      <c r="G159" s="2">
        <f t="shared" si="0"/>
        <v>41918.479140000003</v>
      </c>
      <c r="H159" s="2">
        <f t="shared" si="1"/>
        <v>0.50000000001455192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3069.88</v>
      </c>
      <c r="D160" s="1">
        <f>'PR-RAS'!E164</f>
        <v>3245.12</v>
      </c>
      <c r="E160" s="1">
        <v>0</v>
      </c>
      <c r="F160" s="1">
        <v>0</v>
      </c>
      <c r="G160" s="2">
        <f t="shared" si="0"/>
        <v>1520.0590799999998</v>
      </c>
      <c r="H160" s="2">
        <f t="shared" si="1"/>
        <v>0.23999999999978172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2503.04</v>
      </c>
      <c r="D161" s="1">
        <f>'PR-RAS'!E165</f>
        <v>2672.1</v>
      </c>
      <c r="E161" s="1">
        <v>0</v>
      </c>
      <c r="F161" s="1">
        <v>0</v>
      </c>
      <c r="G161" s="2">
        <f t="shared" si="0"/>
        <v>1255.5583999999999</v>
      </c>
      <c r="H161" s="2">
        <f t="shared" si="1"/>
        <v>0.13999999999987267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416.84</v>
      </c>
      <c r="D162" s="1">
        <f>'PR-RAS'!E166</f>
        <v>478.02</v>
      </c>
      <c r="E162" s="1">
        <v>0</v>
      </c>
      <c r="F162" s="1">
        <v>0</v>
      </c>
      <c r="G162" s="2">
        <f t="shared" si="0"/>
        <v>221.03367999999998</v>
      </c>
      <c r="H162" s="2">
        <f t="shared" si="1"/>
        <v>0.18000000000000682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150</v>
      </c>
      <c r="D163" s="1">
        <f>'PR-RAS'!E167</f>
        <v>95</v>
      </c>
      <c r="E163" s="1">
        <v>0</v>
      </c>
      <c r="F163" s="1">
        <v>0</v>
      </c>
      <c r="G163" s="2">
        <f t="shared" si="0"/>
        <v>55.08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13875.650000000001</v>
      </c>
      <c r="D165" s="1">
        <f>'PR-RAS'!E169</f>
        <v>9795.44</v>
      </c>
      <c r="E165" s="1">
        <v>0</v>
      </c>
      <c r="F165" s="1">
        <v>0</v>
      </c>
      <c r="G165" s="2">
        <f t="shared" si="0"/>
        <v>5488.5109199999997</v>
      </c>
      <c r="H165" s="2">
        <f t="shared" si="1"/>
        <v>0.78999999999905413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3440.39</v>
      </c>
      <c r="D166" s="1">
        <f>'PR-RAS'!E170</f>
        <v>2126.63</v>
      </c>
      <c r="E166" s="1">
        <v>0</v>
      </c>
      <c r="F166" s="1">
        <v>0</v>
      </c>
      <c r="G166" s="2">
        <f t="shared" si="0"/>
        <v>1269.45225</v>
      </c>
      <c r="H166" s="2">
        <f t="shared" si="1"/>
        <v>0.75999999999976353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9887.5300000000007</v>
      </c>
      <c r="D167" s="1">
        <f>'PR-RAS'!E171</f>
        <v>0</v>
      </c>
      <c r="E167" s="1">
        <v>0</v>
      </c>
      <c r="F167" s="1">
        <v>0</v>
      </c>
      <c r="G167" s="2">
        <f t="shared" si="0"/>
        <v>1641.3299800000002</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86.36</v>
      </c>
      <c r="D168" s="1">
        <f>'PR-RAS'!E172</f>
        <v>7224.61</v>
      </c>
      <c r="E168" s="1">
        <v>0</v>
      </c>
      <c r="F168" s="1">
        <v>0</v>
      </c>
      <c r="G168" s="2">
        <f t="shared" si="0"/>
        <v>2427.4418599999999</v>
      </c>
      <c r="H168" s="2">
        <f t="shared" si="1"/>
        <v>0.75000000000032685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461.37</v>
      </c>
      <c r="D170" s="1">
        <f>'PR-RAS'!E174</f>
        <v>444.2</v>
      </c>
      <c r="E170" s="1">
        <v>0</v>
      </c>
      <c r="F170" s="1">
        <v>0</v>
      </c>
      <c r="G170" s="2">
        <f t="shared" si="0"/>
        <v>228.11113</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47182.54</v>
      </c>
      <c r="D173" s="1">
        <f>'PR-RAS'!E177</f>
        <v>66985.119999999995</v>
      </c>
      <c r="E173" s="1">
        <v>0</v>
      </c>
      <c r="F173" s="1">
        <v>0</v>
      </c>
      <c r="G173" s="2">
        <f t="shared" si="0"/>
        <v>31158.278159999998</v>
      </c>
      <c r="H173" s="2">
        <f t="shared" si="1"/>
        <v>0.57999999999447027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1423.86</v>
      </c>
      <c r="D174" s="1">
        <f>'PR-RAS'!E178</f>
        <v>2224.4699999999998</v>
      </c>
      <c r="E174" s="1">
        <v>0</v>
      </c>
      <c r="F174" s="1">
        <v>0</v>
      </c>
      <c r="G174" s="2">
        <f t="shared" si="0"/>
        <v>1015.9943999999998</v>
      </c>
      <c r="H174" s="2">
        <f t="shared" si="1"/>
        <v>0.60999999999989996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16034.34</v>
      </c>
      <c r="D175" s="1">
        <f>'PR-RAS'!E179</f>
        <v>44788.45</v>
      </c>
      <c r="E175" s="1">
        <v>0</v>
      </c>
      <c r="F175" s="1">
        <v>0</v>
      </c>
      <c r="G175" s="2">
        <f t="shared" si="0"/>
        <v>18376.355759999999</v>
      </c>
      <c r="H175" s="2">
        <f t="shared" si="1"/>
        <v>0.78999999999723514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2905.1</v>
      </c>
      <c r="D176" s="1">
        <f>'PR-RAS'!E180</f>
        <v>2184.6799999999998</v>
      </c>
      <c r="E176" s="1">
        <v>0</v>
      </c>
      <c r="F176" s="1">
        <v>0</v>
      </c>
      <c r="G176" s="2">
        <f t="shared" si="0"/>
        <v>1273.0304999999998</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9489.48</v>
      </c>
      <c r="D177" s="1">
        <f>'PR-RAS'!E181</f>
        <v>4442.51</v>
      </c>
      <c r="E177" s="1">
        <v>0</v>
      </c>
      <c r="F177" s="1">
        <v>0</v>
      </c>
      <c r="G177" s="2">
        <f t="shared" si="0"/>
        <v>3233.9119999999998</v>
      </c>
      <c r="H177" s="2">
        <f t="shared" si="1"/>
        <v>0.96999999999934516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504.82</v>
      </c>
      <c r="D178" s="1">
        <f>'PR-RAS'!E182</f>
        <v>942.78</v>
      </c>
      <c r="E178" s="1">
        <v>0</v>
      </c>
      <c r="F178" s="1">
        <v>0</v>
      </c>
      <c r="G178" s="2">
        <f t="shared" si="0"/>
        <v>423.09726000000001</v>
      </c>
      <c r="H178" s="2">
        <f t="shared" si="1"/>
        <v>0.40000000000003411</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163.75</v>
      </c>
      <c r="E179" s="1">
        <v>0</v>
      </c>
      <c r="F179" s="1">
        <v>0</v>
      </c>
      <c r="G179" s="2">
        <f t="shared" si="0"/>
        <v>58.294999999999995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13698.19</v>
      </c>
      <c r="D180" s="1">
        <f>'PR-RAS'!E184</f>
        <v>8607.07</v>
      </c>
      <c r="E180" s="1">
        <v>0</v>
      </c>
      <c r="F180" s="1">
        <v>0</v>
      </c>
      <c r="G180" s="2">
        <f t="shared" si="0"/>
        <v>5533.3070699999998</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2627.83</v>
      </c>
      <c r="D181" s="1">
        <f>'PR-RAS'!E185</f>
        <v>2019.08</v>
      </c>
      <c r="E181" s="1">
        <v>0</v>
      </c>
      <c r="F181" s="1">
        <v>0</v>
      </c>
      <c r="G181" s="2">
        <f t="shared" si="0"/>
        <v>1199.8781999999999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498.92</v>
      </c>
      <c r="D182" s="1">
        <f>'PR-RAS'!E186</f>
        <v>1612.33</v>
      </c>
      <c r="E182" s="1">
        <v>0</v>
      </c>
      <c r="F182" s="1">
        <v>0</v>
      </c>
      <c r="G182" s="2">
        <f t="shared" si="0"/>
        <v>673.96798000000001</v>
      </c>
      <c r="H182" s="2">
        <f t="shared" si="1"/>
        <v>0.40999999999991132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3090.63</v>
      </c>
      <c r="E183" s="1">
        <v>0</v>
      </c>
      <c r="F183" s="1">
        <v>0</v>
      </c>
      <c r="G183" s="2">
        <f t="shared" si="0"/>
        <v>1124.9893199999999</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9588.1</v>
      </c>
      <c r="D184" s="1">
        <f>'PR-RAS'!E188</f>
        <v>12679.02</v>
      </c>
      <c r="E184" s="1">
        <v>0</v>
      </c>
      <c r="F184" s="1">
        <v>0</v>
      </c>
      <c r="G184" s="2">
        <f t="shared" si="0"/>
        <v>6395.1436199999998</v>
      </c>
      <c r="H184" s="2">
        <f t="shared" si="1"/>
        <v>0.12000000000080036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2932.61</v>
      </c>
      <c r="D185" s="1">
        <f>'PR-RAS'!E189</f>
        <v>2318.5</v>
      </c>
      <c r="E185" s="1">
        <v>0</v>
      </c>
      <c r="F185" s="1">
        <v>0</v>
      </c>
      <c r="G185" s="2">
        <f t="shared" si="0"/>
        <v>1392.8082400000001</v>
      </c>
      <c r="H185" s="2">
        <f t="shared" si="1"/>
        <v>0.88999999999987267</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1969.23</v>
      </c>
      <c r="D186" s="1">
        <f>'PR-RAS'!E190</f>
        <v>1619.77</v>
      </c>
      <c r="E186" s="1">
        <v>0</v>
      </c>
      <c r="F186" s="1">
        <v>0</v>
      </c>
      <c r="G186" s="2">
        <f t="shared" si="0"/>
        <v>963.62245000000007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1099.05</v>
      </c>
      <c r="D187" s="1">
        <f>'PR-RAS'!E191</f>
        <v>3809.83</v>
      </c>
      <c r="E187" s="1">
        <v>0</v>
      </c>
      <c r="F187" s="1">
        <v>0</v>
      </c>
      <c r="G187" s="2">
        <f t="shared" si="0"/>
        <v>1621.6800599999999</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174.64</v>
      </c>
      <c r="D188" s="1">
        <f>'PR-RAS'!E192</f>
        <v>174.64</v>
      </c>
      <c r="E188" s="1">
        <v>0</v>
      </c>
      <c r="F188" s="1">
        <v>0</v>
      </c>
      <c r="G188" s="2">
        <f t="shared" si="0"/>
        <v>97.973039999999997</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2115.6799999999998</v>
      </c>
      <c r="D189" s="1">
        <f>'PR-RAS'!E193</f>
        <v>2500.36</v>
      </c>
      <c r="E189" s="1">
        <v>0</v>
      </c>
      <c r="F189" s="1">
        <v>0</v>
      </c>
      <c r="G189" s="2">
        <f t="shared" si="0"/>
        <v>1337.8832</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1296.8900000000001</v>
      </c>
      <c r="D191" s="1">
        <f>'PR-RAS'!E195</f>
        <v>2255.92</v>
      </c>
      <c r="E191" s="1">
        <v>0</v>
      </c>
      <c r="F191" s="1">
        <v>0</v>
      </c>
      <c r="G191" s="2">
        <f t="shared" si="0"/>
        <v>1103.6587000000002</v>
      </c>
      <c r="H191" s="2">
        <f t="shared" si="1"/>
        <v>0.1899999999998272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13187.38</v>
      </c>
      <c r="D192" s="1">
        <f>'PR-RAS'!E196</f>
        <v>9276.09</v>
      </c>
      <c r="E192" s="1">
        <v>0</v>
      </c>
      <c r="F192" s="1">
        <v>0</v>
      </c>
      <c r="G192" s="2">
        <f t="shared" si="0"/>
        <v>6062.2559599999995</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13187.38</v>
      </c>
      <c r="D206" s="1">
        <f>'PR-RAS'!E210</f>
        <v>9276.09</v>
      </c>
      <c r="E206" s="1">
        <v>0</v>
      </c>
      <c r="F206" s="1">
        <v>0</v>
      </c>
      <c r="G206" s="2">
        <f t="shared" si="0"/>
        <v>6506.6097999999993</v>
      </c>
      <c r="H206" s="2">
        <f t="shared" si="1"/>
        <v>0.46999999999934516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762.46</v>
      </c>
      <c r="D207" s="1">
        <f>'PR-RAS'!E211</f>
        <v>713.75</v>
      </c>
      <c r="E207" s="1">
        <v>0</v>
      </c>
      <c r="F207" s="1">
        <v>0</v>
      </c>
      <c r="G207" s="2">
        <f t="shared" si="0"/>
        <v>451.13175999999999</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0.26</v>
      </c>
      <c r="D208" s="1">
        <f>'PR-RAS'!E212</f>
        <v>0</v>
      </c>
      <c r="E208" s="1">
        <v>0</v>
      </c>
      <c r="F208" s="1">
        <v>0</v>
      </c>
      <c r="G208" s="2">
        <f t="shared" si="0"/>
        <v>5.382E-2</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18.25</v>
      </c>
      <c r="D209" s="1">
        <f>'PR-RAS'!E213</f>
        <v>9.9700000000000006</v>
      </c>
      <c r="E209" s="1">
        <v>0</v>
      </c>
      <c r="F209" s="1">
        <v>0</v>
      </c>
      <c r="G209" s="2">
        <f t="shared" si="0"/>
        <v>7.9435199999999995</v>
      </c>
      <c r="H209" s="2">
        <f t="shared" si="1"/>
        <v>0.27999999999999936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12406.41</v>
      </c>
      <c r="D210" s="1">
        <f>'PR-RAS'!E214</f>
        <v>8552.3700000000008</v>
      </c>
      <c r="E210" s="1">
        <v>0</v>
      </c>
      <c r="F210" s="1">
        <v>0</v>
      </c>
      <c r="G210" s="2">
        <f t="shared" si="0"/>
        <v>6167.8303500000002</v>
      </c>
      <c r="H210" s="2">
        <f t="shared" si="1"/>
        <v>0.78000000000065484</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318.58</v>
      </c>
      <c r="D211" s="1">
        <f>'PR-RAS'!E215</f>
        <v>318.60000000000002</v>
      </c>
      <c r="E211" s="1">
        <v>0</v>
      </c>
      <c r="F211" s="1">
        <v>0</v>
      </c>
      <c r="G211" s="2">
        <f t="shared" si="0"/>
        <v>200.71379999999999</v>
      </c>
      <c r="H211" s="2">
        <f t="shared" si="1"/>
        <v>0.81999999999999318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318.58</v>
      </c>
      <c r="D215" s="1">
        <f>'PR-RAS'!E219</f>
        <v>318.60000000000002</v>
      </c>
      <c r="E215" s="1">
        <v>0</v>
      </c>
      <c r="F215" s="1">
        <v>0</v>
      </c>
      <c r="G215" s="2">
        <f t="shared" si="0"/>
        <v>204.53691999999998</v>
      </c>
      <c r="H215" s="2">
        <f t="shared" si="1"/>
        <v>0.81999999999999318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318.58</v>
      </c>
      <c r="D218" s="1">
        <f>'PR-RAS'!E222</f>
        <v>318.60000000000002</v>
      </c>
      <c r="E218" s="1">
        <v>0</v>
      </c>
      <c r="F218" s="1">
        <v>0</v>
      </c>
      <c r="G218" s="2">
        <f t="shared" si="0"/>
        <v>207.40425999999999</v>
      </c>
      <c r="H218" s="2">
        <f t="shared" si="1"/>
        <v>0.81999999999999318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5018.66</v>
      </c>
      <c r="D220" s="1">
        <f>'PR-RAS'!E224</f>
        <v>6077.43</v>
      </c>
      <c r="E220" s="1">
        <v>0</v>
      </c>
      <c r="F220" s="1">
        <v>0</v>
      </c>
      <c r="G220" s="2">
        <f t="shared" si="0"/>
        <v>3761.0008800000001</v>
      </c>
      <c r="H220" s="2">
        <f t="shared" si="1"/>
        <v>0.77000000000043656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5018.66</v>
      </c>
      <c r="D227" s="1">
        <f>'PR-RAS'!E231</f>
        <v>6077.43</v>
      </c>
      <c r="E227" s="1">
        <v>0</v>
      </c>
      <c r="F227" s="1">
        <v>0</v>
      </c>
      <c r="G227" s="2">
        <f t="shared" si="0"/>
        <v>3881.2155200000002</v>
      </c>
      <c r="H227" s="2">
        <f t="shared" si="1"/>
        <v>0.77000000000043656</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5018.66</v>
      </c>
      <c r="D228" s="1">
        <f>'PR-RAS'!E232</f>
        <v>6077.43</v>
      </c>
      <c r="E228" s="1">
        <v>0</v>
      </c>
      <c r="F228" s="1">
        <v>0</v>
      </c>
      <c r="G228" s="2">
        <f t="shared" si="0"/>
        <v>3898.38904</v>
      </c>
      <c r="H228" s="2">
        <f t="shared" si="1"/>
        <v>0.77000000000043656</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41917.550000000003</v>
      </c>
      <c r="D248" s="1">
        <f>'PR-RAS'!E252</f>
        <v>44761.25</v>
      </c>
      <c r="E248" s="1">
        <v>0</v>
      </c>
      <c r="F248" s="1">
        <v>0</v>
      </c>
      <c r="G248" s="2">
        <f t="shared" si="0"/>
        <v>32465.692349999998</v>
      </c>
      <c r="H248" s="2">
        <f t="shared" si="1"/>
        <v>0.69999999999708962</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41917.550000000003</v>
      </c>
      <c r="D255" s="1">
        <f>'PR-RAS'!E259</f>
        <v>44761.25</v>
      </c>
      <c r="E255" s="1">
        <v>0</v>
      </c>
      <c r="F255" s="1">
        <v>0</v>
      </c>
      <c r="G255" s="2">
        <f t="shared" si="0"/>
        <v>33385.772699999994</v>
      </c>
      <c r="H255" s="2">
        <f t="shared" si="1"/>
        <v>0.69999999999708962</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41917.550000000003</v>
      </c>
      <c r="D256" s="1">
        <f>'PR-RAS'!E260</f>
        <v>44761.25</v>
      </c>
      <c r="E256" s="1">
        <v>0</v>
      </c>
      <c r="F256" s="1">
        <v>0</v>
      </c>
      <c r="G256" s="2">
        <f t="shared" si="0"/>
        <v>33517.212749999999</v>
      </c>
      <c r="H256" s="2">
        <f t="shared" si="1"/>
        <v>0.69999999999708962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14445.789999999999</v>
      </c>
      <c r="D259" s="1">
        <f>'PR-RAS'!E263</f>
        <v>36335.22</v>
      </c>
      <c r="E259" s="1">
        <v>0</v>
      </c>
      <c r="F259" s="1">
        <v>0</v>
      </c>
      <c r="G259" s="2">
        <f t="shared" si="0"/>
        <v>22475.98734</v>
      </c>
      <c r="H259" s="2">
        <f t="shared" si="1"/>
        <v>0.43000000000211003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14405.31</v>
      </c>
      <c r="D260" s="1">
        <f>'PR-RAS'!E264</f>
        <v>36335.22</v>
      </c>
      <c r="E260" s="1">
        <v>0</v>
      </c>
      <c r="F260" s="1">
        <v>0</v>
      </c>
      <c r="G260" s="2">
        <f t="shared" si="0"/>
        <v>22552.61925</v>
      </c>
      <c r="H260" s="2">
        <f t="shared" si="1"/>
        <v>0.53000000000065484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6001.24</v>
      </c>
      <c r="D261" s="1">
        <f>'PR-RAS'!E265</f>
        <v>11870.64</v>
      </c>
      <c r="E261" s="1">
        <v>0</v>
      </c>
      <c r="F261" s="1">
        <v>0</v>
      </c>
      <c r="G261" s="2">
        <f t="shared" si="0"/>
        <v>7733.0551999999998</v>
      </c>
      <c r="H261" s="2">
        <f t="shared" si="1"/>
        <v>0.6000000000003638</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8404.07</v>
      </c>
      <c r="D262" s="1">
        <f>'PR-RAS'!E266</f>
        <v>24464.58</v>
      </c>
      <c r="E262" s="1">
        <v>0</v>
      </c>
      <c r="F262" s="1">
        <v>0</v>
      </c>
      <c r="G262" s="2">
        <f t="shared" si="0"/>
        <v>14963.973030000001</v>
      </c>
      <c r="H262" s="2">
        <f t="shared" si="1"/>
        <v>0.48999999999796273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40.479999999999997</v>
      </c>
      <c r="D269" s="1">
        <f>'PR-RAS'!E273</f>
        <v>0</v>
      </c>
      <c r="E269" s="1">
        <v>0</v>
      </c>
      <c r="F269" s="1">
        <v>0</v>
      </c>
      <c r="G269" s="2">
        <f t="shared" si="8"/>
        <v>10.84864</v>
      </c>
      <c r="H269" s="2">
        <f t="shared" si="9"/>
        <v>0.47999999999999687</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40.479999999999997</v>
      </c>
      <c r="D274" s="1">
        <f>'PR-RAS'!E278</f>
        <v>0</v>
      </c>
      <c r="E274" s="1">
        <v>0</v>
      </c>
      <c r="F274" s="1">
        <v>0</v>
      </c>
      <c r="G274" s="2">
        <f t="shared" si="8"/>
        <v>11.05104</v>
      </c>
      <c r="H274" s="2">
        <f t="shared" si="9"/>
        <v>0.47999999999999687</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231104.75000000003</v>
      </c>
      <c r="D285" s="1">
        <f>'PR-RAS'!E289</f>
        <v>225429.28</v>
      </c>
      <c r="E285" s="1">
        <v>0</v>
      </c>
      <c r="F285" s="1">
        <v>0</v>
      </c>
      <c r="G285" s="2">
        <f t="shared" si="8"/>
        <v>193677.58004</v>
      </c>
      <c r="H285" s="2">
        <f t="shared" si="9"/>
        <v>0.52999999996973202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75758.739999999962</v>
      </c>
      <c r="D286" s="1">
        <f>'PR-RAS'!E290</f>
        <v>139635.88999999998</v>
      </c>
      <c r="E286" s="1">
        <v>0</v>
      </c>
      <c r="F286" s="1">
        <v>0</v>
      </c>
      <c r="G286" s="2">
        <f t="shared" si="8"/>
        <v>101183.69819999997</v>
      </c>
      <c r="H286" s="2">
        <f t="shared" si="9"/>
        <v>0.37000000005355105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596808.93999999994</v>
      </c>
      <c r="D288" s="1">
        <f>'PR-RAS'!E292</f>
        <v>649773.34</v>
      </c>
      <c r="E288" s="1">
        <v>0</v>
      </c>
      <c r="F288" s="1">
        <v>0</v>
      </c>
      <c r="G288" s="2">
        <f t="shared" si="8"/>
        <v>544254.06293999997</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62569.3</v>
      </c>
      <c r="D290" s="1">
        <f>'PR-RAS'!E294</f>
        <v>44860.07</v>
      </c>
      <c r="E290" s="1">
        <v>0</v>
      </c>
      <c r="F290" s="1">
        <v>0</v>
      </c>
      <c r="G290" s="2">
        <f t="shared" si="8"/>
        <v>44011.648159999997</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2712.0400000000004</v>
      </c>
      <c r="D293" s="1">
        <f>'PR-RAS'!E298</f>
        <v>5509.11</v>
      </c>
      <c r="E293" s="1">
        <v>0</v>
      </c>
      <c r="F293" s="1">
        <v>0</v>
      </c>
      <c r="G293" s="2">
        <f t="shared" si="8"/>
        <v>4009.2359199999996</v>
      </c>
      <c r="H293" s="2">
        <f t="shared" si="9"/>
        <v>0.15000000000009095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2695.01</v>
      </c>
      <c r="D294" s="1">
        <f>'PR-RAS'!E299</f>
        <v>5509.11</v>
      </c>
      <c r="E294" s="1">
        <v>0</v>
      </c>
      <c r="F294" s="1">
        <v>0</v>
      </c>
      <c r="G294" s="2">
        <f t="shared" si="8"/>
        <v>4017.9763899999998</v>
      </c>
      <c r="H294" s="2">
        <f t="shared" si="9"/>
        <v>0.11999999999989086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2695.01</v>
      </c>
      <c r="D295" s="1">
        <f>'PR-RAS'!E300</f>
        <v>5509.11</v>
      </c>
      <c r="E295" s="1">
        <v>0</v>
      </c>
      <c r="F295" s="1">
        <v>0</v>
      </c>
      <c r="G295" s="2">
        <f t="shared" si="8"/>
        <v>4031.6896199999996</v>
      </c>
      <c r="H295" s="2">
        <f t="shared" si="9"/>
        <v>0.11999999999989086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2695.01</v>
      </c>
      <c r="D296" s="1">
        <f>'PR-RAS'!E301</f>
        <v>5509.11</v>
      </c>
      <c r="E296" s="1">
        <v>0</v>
      </c>
      <c r="F296" s="1">
        <v>0</v>
      </c>
      <c r="G296" s="2">
        <f t="shared" si="8"/>
        <v>4045.4028499999995</v>
      </c>
      <c r="H296" s="2">
        <f t="shared" si="9"/>
        <v>0.11999999999989086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17.03</v>
      </c>
      <c r="D306" s="1">
        <f>'PR-RAS'!E311</f>
        <v>0</v>
      </c>
      <c r="E306" s="1">
        <v>0</v>
      </c>
      <c r="F306" s="1">
        <v>0</v>
      </c>
      <c r="G306" s="2">
        <f t="shared" si="8"/>
        <v>5.1941500000000005</v>
      </c>
      <c r="H306" s="2">
        <f t="shared" si="9"/>
        <v>3.0000000000001137E-2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17.03</v>
      </c>
      <c r="D307" s="1">
        <f>'PR-RAS'!E312</f>
        <v>0</v>
      </c>
      <c r="E307" s="1">
        <v>0</v>
      </c>
      <c r="F307" s="1">
        <v>0</v>
      </c>
      <c r="G307" s="2">
        <f t="shared" si="8"/>
        <v>5.2111800000000006</v>
      </c>
      <c r="H307" s="2">
        <f t="shared" si="9"/>
        <v>3.0000000000001137E-2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17.03</v>
      </c>
      <c r="D308" s="1">
        <f>'PR-RAS'!E313</f>
        <v>0</v>
      </c>
      <c r="E308" s="1">
        <v>0</v>
      </c>
      <c r="F308" s="1">
        <v>0</v>
      </c>
      <c r="G308" s="2">
        <f t="shared" si="8"/>
        <v>5.2282100000000007</v>
      </c>
      <c r="H308" s="2">
        <f t="shared" si="9"/>
        <v>3.0000000000001137E-2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30693.230000000003</v>
      </c>
      <c r="D345" s="1">
        <f>'PR-RAS'!E350</f>
        <v>111230.58</v>
      </c>
      <c r="E345" s="1">
        <v>0</v>
      </c>
      <c r="F345" s="1">
        <v>0</v>
      </c>
      <c r="G345" s="2">
        <f t="shared" si="8"/>
        <v>87085.110159999997</v>
      </c>
      <c r="H345" s="2">
        <f t="shared" si="9"/>
        <v>0.65000000000145519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3353.99</v>
      </c>
      <c r="D346" s="1">
        <f>'PR-RAS'!E351</f>
        <v>20555.05</v>
      </c>
      <c r="E346" s="1">
        <v>0</v>
      </c>
      <c r="F346" s="1">
        <v>0</v>
      </c>
      <c r="G346" s="2">
        <f t="shared" si="8"/>
        <v>15340.111049999998</v>
      </c>
      <c r="H346" s="2">
        <f t="shared" si="9"/>
        <v>5.9999999999490683E-2</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265.45</v>
      </c>
      <c r="D347" s="1">
        <f>'PR-RAS'!E352</f>
        <v>0</v>
      </c>
      <c r="E347" s="1">
        <v>0</v>
      </c>
      <c r="F347" s="1">
        <v>0</v>
      </c>
      <c r="G347" s="2">
        <f t="shared" si="8"/>
        <v>91.845699999999994</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265.45</v>
      </c>
      <c r="D348" s="1">
        <f>'PR-RAS'!E353</f>
        <v>0</v>
      </c>
      <c r="E348" s="1">
        <v>0</v>
      </c>
      <c r="F348" s="1">
        <v>0</v>
      </c>
      <c r="G348" s="2">
        <f t="shared" si="8"/>
        <v>92.111149999999995</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3088.54</v>
      </c>
      <c r="D351" s="1">
        <f>'PR-RAS'!E356</f>
        <v>20555.05</v>
      </c>
      <c r="E351" s="1">
        <v>0</v>
      </c>
      <c r="F351" s="1">
        <v>0</v>
      </c>
      <c r="G351" s="2">
        <f t="shared" si="8"/>
        <v>15469.523999999999</v>
      </c>
      <c r="H351" s="2">
        <f t="shared" si="9"/>
        <v>0.50999999999930878</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3088.54</v>
      </c>
      <c r="D357" s="1">
        <f>'PR-RAS'!E362</f>
        <v>20555.05</v>
      </c>
      <c r="E357" s="1">
        <v>0</v>
      </c>
      <c r="F357" s="1">
        <v>0</v>
      </c>
      <c r="G357" s="2">
        <f t="shared" si="8"/>
        <v>15734.715839999999</v>
      </c>
      <c r="H357" s="2">
        <f t="shared" si="9"/>
        <v>0.50999999999930878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27339.24</v>
      </c>
      <c r="D358" s="1">
        <f>'PR-RAS'!E363</f>
        <v>90675.53</v>
      </c>
      <c r="E358" s="1">
        <v>0</v>
      </c>
      <c r="F358" s="1">
        <v>0</v>
      </c>
      <c r="G358" s="2">
        <f t="shared" si="8"/>
        <v>74502.437099999996</v>
      </c>
      <c r="H358" s="2">
        <f t="shared" si="9"/>
        <v>0.71000000000276486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27339.24</v>
      </c>
      <c r="D359" s="1">
        <f>'PR-RAS'!E364</f>
        <v>35365.47</v>
      </c>
      <c r="E359" s="1">
        <v>0</v>
      </c>
      <c r="F359" s="1">
        <v>0</v>
      </c>
      <c r="G359" s="2">
        <f t="shared" si="8"/>
        <v>35109.12444</v>
      </c>
      <c r="H359" s="2">
        <f t="shared" si="9"/>
        <v>0.71000000000276486</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6767.2</v>
      </c>
      <c r="D361" s="1">
        <f>'PR-RAS'!E366</f>
        <v>14693.53</v>
      </c>
      <c r="E361" s="1">
        <v>0</v>
      </c>
      <c r="F361" s="1">
        <v>0</v>
      </c>
      <c r="G361" s="2">
        <f t="shared" si="8"/>
        <v>13015.533600000001</v>
      </c>
      <c r="H361" s="2">
        <f t="shared" si="9"/>
        <v>0.66999999999916326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20572.04</v>
      </c>
      <c r="D363" s="1">
        <f>'PR-RAS'!E368</f>
        <v>20671.939999999999</v>
      </c>
      <c r="E363" s="1">
        <v>0</v>
      </c>
      <c r="F363" s="1">
        <v>0</v>
      </c>
      <c r="G363" s="2">
        <f t="shared" si="8"/>
        <v>22413.563039999997</v>
      </c>
      <c r="H363" s="2">
        <f t="shared" si="9"/>
        <v>0.10000000000218279</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55310.06</v>
      </c>
      <c r="E364" s="1">
        <v>0</v>
      </c>
      <c r="F364" s="1">
        <v>0</v>
      </c>
      <c r="G364" s="2">
        <f t="shared" si="8"/>
        <v>40155.103559999996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33388.75</v>
      </c>
      <c r="E367" s="1">
        <v>0</v>
      </c>
      <c r="F367" s="1">
        <v>0</v>
      </c>
      <c r="G367" s="2">
        <f t="shared" si="8"/>
        <v>24440.564999999999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21921.31</v>
      </c>
      <c r="E371" s="1">
        <v>0</v>
      </c>
      <c r="F371" s="1">
        <v>0</v>
      </c>
      <c r="G371" s="2">
        <f t="shared" si="8"/>
        <v>16221.769400000001</v>
      </c>
      <c r="H371" s="2">
        <f t="shared" si="9"/>
        <v>0.31000000000130967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27981.190000000002</v>
      </c>
      <c r="D403" s="1">
        <f>'PR-RAS'!E408</f>
        <v>105721.47</v>
      </c>
      <c r="E403" s="1">
        <v>0</v>
      </c>
      <c r="F403" s="1">
        <v>0</v>
      </c>
      <c r="G403" s="2">
        <f t="shared" si="8"/>
        <v>96248.500260000001</v>
      </c>
      <c r="H403" s="2">
        <f t="shared" si="9"/>
        <v>0.66000000000349246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604067.73</v>
      </c>
      <c r="D405" s="1">
        <f>'PR-RAS'!E410</f>
        <v>618495.89</v>
      </c>
      <c r="E405" s="1">
        <v>0</v>
      </c>
      <c r="F405" s="1">
        <v>0</v>
      </c>
      <c r="G405" s="2">
        <f t="shared" si="8"/>
        <v>743788.04204000009</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13523.73</v>
      </c>
      <c r="D406" s="1">
        <f>'PR-RAS'!E411</f>
        <v>11540.25</v>
      </c>
      <c r="E406" s="1">
        <v>0</v>
      </c>
      <c r="F406" s="1">
        <v>0</v>
      </c>
      <c r="G406" s="2">
        <f t="shared" si="8"/>
        <v>14824.71315</v>
      </c>
      <c r="H406" s="2">
        <f t="shared" si="9"/>
        <v>0.52000000000043656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309575.52999999997</v>
      </c>
      <c r="D407" s="1">
        <f>'PR-RAS'!E412</f>
        <v>370574.27999999997</v>
      </c>
      <c r="E407" s="1">
        <v>0</v>
      </c>
      <c r="F407" s="1">
        <v>0</v>
      </c>
      <c r="G407" s="2">
        <f t="shared" si="8"/>
        <v>426593.98053999996</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261797.98000000004</v>
      </c>
      <c r="D408" s="1">
        <f>'PR-RAS'!E413</f>
        <v>336659.86</v>
      </c>
      <c r="E408" s="1">
        <v>0</v>
      </c>
      <c r="F408" s="1">
        <v>0</v>
      </c>
      <c r="G408" s="2">
        <f t="shared" si="8"/>
        <v>380592.90389999998</v>
      </c>
      <c r="H408" s="2">
        <f t="shared" si="9"/>
        <v>0.15999999997438863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47777.54999999993</v>
      </c>
      <c r="D409" s="1">
        <f>'PR-RAS'!E414</f>
        <v>33914.419999999984</v>
      </c>
      <c r="E409" s="1">
        <v>0</v>
      </c>
      <c r="F409" s="1">
        <v>0</v>
      </c>
      <c r="G409" s="2">
        <f t="shared" si="8"/>
        <v>47167.407119999953</v>
      </c>
      <c r="H409" s="2">
        <f t="shared" si="9"/>
        <v>0.87000000005355105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31277.449999999953</v>
      </c>
      <c r="E411" s="1">
        <v>0</v>
      </c>
      <c r="F411" s="1">
        <v>0</v>
      </c>
      <c r="G411" s="2">
        <f t="shared" si="8"/>
        <v>25647.508999999962</v>
      </c>
      <c r="H411" s="2">
        <f t="shared" si="9"/>
        <v>0.44999999995343387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7258.7900000000373</v>
      </c>
      <c r="D412" s="1">
        <f>'PR-RAS'!E417</f>
        <v>0</v>
      </c>
      <c r="E412" s="1">
        <v>0</v>
      </c>
      <c r="F412" s="1">
        <v>0</v>
      </c>
      <c r="G412" s="2">
        <f t="shared" si="8"/>
        <v>2983.3626900000149</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76093.03</v>
      </c>
      <c r="D413" s="1">
        <f>'PR-RAS'!E418</f>
        <v>56400.32</v>
      </c>
      <c r="E413" s="1">
        <v>0</v>
      </c>
      <c r="F413" s="1">
        <v>0</v>
      </c>
      <c r="G413" s="2">
        <f t="shared" si="8"/>
        <v>77824.192039999994</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309575.52999999997</v>
      </c>
      <c r="D633" s="1">
        <f>'PR-RAS'!E639</f>
        <v>370574.27999999997</v>
      </c>
      <c r="E633" s="1">
        <v>0</v>
      </c>
      <c r="F633" s="1">
        <v>0</v>
      </c>
      <c r="G633" s="2">
        <f t="shared" si="10"/>
        <v>664057.6248799999</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261797.98000000004</v>
      </c>
      <c r="D634" s="1">
        <f>'PR-RAS'!E640</f>
        <v>336659.86</v>
      </c>
      <c r="E634" s="1">
        <v>0</v>
      </c>
      <c r="F634" s="1">
        <v>0</v>
      </c>
      <c r="G634" s="2">
        <f t="shared" si="10"/>
        <v>591929.50410000002</v>
      </c>
      <c r="H634" s="2">
        <f t="shared" si="11"/>
        <v>0.15999999997438863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47777.54999999993</v>
      </c>
      <c r="D635" s="1">
        <f>'PR-RAS'!E641</f>
        <v>33914.419999999984</v>
      </c>
      <c r="E635" s="1">
        <v>0</v>
      </c>
      <c r="F635" s="1">
        <v>0</v>
      </c>
      <c r="G635" s="2">
        <f t="shared" si="10"/>
        <v>73294.451259999929</v>
      </c>
      <c r="H635" s="2">
        <f t="shared" si="11"/>
        <v>0.87000000005355105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24345.179999999964</v>
      </c>
      <c r="D637" s="1">
        <f>'PR-RAS'!E643</f>
        <v>62881.419999999955</v>
      </c>
      <c r="E637" s="1">
        <v>0</v>
      </c>
      <c r="F637" s="1">
        <v>0</v>
      </c>
      <c r="G637" s="2">
        <f t="shared" si="10"/>
        <v>95468.700719999921</v>
      </c>
      <c r="H637" s="2">
        <f t="shared" si="11"/>
        <v>0.59999999991850927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72122.729999999894</v>
      </c>
      <c r="D639" s="1">
        <f>'PR-RAS'!E645</f>
        <v>96795.839999999938</v>
      </c>
      <c r="E639" s="1">
        <v>0</v>
      </c>
      <c r="F639" s="1">
        <v>0</v>
      </c>
      <c r="G639" s="2">
        <f t="shared" si="10"/>
        <v>169525.79357999988</v>
      </c>
      <c r="H639" s="2">
        <f t="shared" si="11"/>
        <v>0.43000000016763806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62215.75</v>
      </c>
      <c r="D641" s="1">
        <f>'PR-RAS'!E647</f>
        <v>57371.37</v>
      </c>
      <c r="E641" s="1">
        <v>0</v>
      </c>
      <c r="F641" s="1">
        <v>0</v>
      </c>
      <c r="G641" s="2">
        <f t="shared" si="10"/>
        <v>113253.43359999999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78.55</v>
      </c>
      <c r="D642" s="1">
        <f>'PR-RAS'!E649</f>
        <v>15369.2</v>
      </c>
      <c r="E642" s="1">
        <v>0</v>
      </c>
      <c r="F642" s="1">
        <v>0</v>
      </c>
      <c r="G642" s="2">
        <f t="shared" si="10"/>
        <v>19753.664950000002</v>
      </c>
      <c r="H642" s="2">
        <f t="shared" si="11"/>
        <v>0.65000000000073044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335004.21999999997</v>
      </c>
      <c r="D643" s="1">
        <f>'PR-RAS'!E650</f>
        <v>378391.57</v>
      </c>
      <c r="E643" s="1">
        <v>0</v>
      </c>
      <c r="F643" s="1">
        <v>0</v>
      </c>
      <c r="G643" s="2">
        <f t="shared" si="10"/>
        <v>700927.48511999997</v>
      </c>
      <c r="H643" s="2">
        <f t="shared" si="11"/>
        <v>0.6499999999650754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334707.68</v>
      </c>
      <c r="D644" s="1">
        <f>'PR-RAS'!E651</f>
        <v>364260.2</v>
      </c>
      <c r="E644" s="1">
        <v>0</v>
      </c>
      <c r="F644" s="1">
        <v>0</v>
      </c>
      <c r="G644" s="2">
        <f t="shared" si="10"/>
        <v>683655.65544000012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375.0899999999674</v>
      </c>
      <c r="D645" s="1">
        <f>'PR-RAS'!E652</f>
        <v>29500.570000000007</v>
      </c>
      <c r="E645" s="1">
        <v>0</v>
      </c>
      <c r="F645" s="1">
        <v>0</v>
      </c>
      <c r="G645" s="2">
        <f t="shared" si="10"/>
        <v>38238.292119999991</v>
      </c>
      <c r="H645" s="2">
        <f t="shared" si="11"/>
        <v>0.51999999996041879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21</v>
      </c>
      <c r="D646" s="1">
        <f>'PR-RAS'!E653</f>
        <v>11</v>
      </c>
      <c r="E646" s="1">
        <v>0</v>
      </c>
      <c r="F646" s="1">
        <v>0</v>
      </c>
      <c r="G646" s="2">
        <f t="shared" si="10"/>
        <v>27.734999999999999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21</v>
      </c>
      <c r="D648" s="1">
        <f>'PR-RAS'!E655</f>
        <v>11</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50.45</v>
      </c>
      <c r="E651" s="1">
        <v>0</v>
      </c>
      <c r="F651" s="1">
        <v>0</v>
      </c>
      <c r="G651" s="2">
        <f t="shared" si="10"/>
        <v>65.585000000000008</v>
      </c>
      <c r="H651" s="2">
        <f t="shared" si="11"/>
        <v>0.45000000000000284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125014.02</v>
      </c>
      <c r="D654" s="1">
        <f>'PR-RAS'!E661</f>
        <v>130785</v>
      </c>
      <c r="E654" s="1">
        <v>0</v>
      </c>
      <c r="F654" s="1">
        <v>0</v>
      </c>
      <c r="G654" s="2">
        <f t="shared" si="10"/>
        <v>252439.36506000001</v>
      </c>
      <c r="H654" s="2">
        <f t="shared" si="11"/>
        <v>2.0000000004074536E-2</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16753.599999999999</v>
      </c>
      <c r="D658" s="1">
        <f>'PR-RAS'!E665</f>
        <v>26000</v>
      </c>
      <c r="E658" s="1">
        <v>0</v>
      </c>
      <c r="F658" s="1">
        <v>0</v>
      </c>
      <c r="G658" s="2">
        <f t="shared" si="10"/>
        <v>45171.115200000007</v>
      </c>
      <c r="H658" s="2">
        <f t="shared" si="11"/>
        <v>0.40000000000145519</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30000</v>
      </c>
      <c r="E659" s="1">
        <v>0</v>
      </c>
      <c r="F659" s="1">
        <v>0</v>
      </c>
      <c r="G659" s="2">
        <f t="shared" si="10"/>
        <v>39480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266.18</v>
      </c>
      <c r="D662" s="1">
        <f>'PR-RAS'!E669</f>
        <v>0</v>
      </c>
      <c r="E662" s="1">
        <v>0</v>
      </c>
      <c r="F662" s="1">
        <v>0</v>
      </c>
      <c r="G662" s="2">
        <f t="shared" si="10"/>
        <v>175.94498000000002</v>
      </c>
      <c r="H662" s="2">
        <f t="shared" si="11"/>
        <v>0.18000000000000682</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37061.199999999997</v>
      </c>
      <c r="D687" s="1">
        <f>'PR-RAS'!E694</f>
        <v>80310.97</v>
      </c>
      <c r="E687" s="1">
        <v>0</v>
      </c>
      <c r="F687" s="1">
        <v>0</v>
      </c>
      <c r="G687" s="2">
        <f t="shared" si="10"/>
        <v>135610.63404000003</v>
      </c>
      <c r="H687" s="2">
        <f t="shared" si="11"/>
        <v>0.22999999999592546</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2011.56</v>
      </c>
      <c r="E705" s="1">
        <v>0</v>
      </c>
      <c r="F705" s="1">
        <v>0</v>
      </c>
      <c r="G705" s="2">
        <f t="shared" si="10"/>
        <v>2832.2764799999995</v>
      </c>
      <c r="H705" s="2">
        <f t="shared" si="11"/>
        <v>0.44000000000005457</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416.84</v>
      </c>
      <c r="D711" s="1">
        <f>'PR-RAS'!E718</f>
        <v>478.02</v>
      </c>
      <c r="E711" s="1">
        <v>0</v>
      </c>
      <c r="F711" s="1">
        <v>0</v>
      </c>
      <c r="G711" s="2">
        <f t="shared" si="10"/>
        <v>974.74479999999983</v>
      </c>
      <c r="H711" s="2">
        <f t="shared" si="11"/>
        <v>0.18000000000000682</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713.4</v>
      </c>
      <c r="D718" s="1">
        <f>'PR-RAS'!E725</f>
        <v>951.18</v>
      </c>
      <c r="E718" s="1">
        <v>0</v>
      </c>
      <c r="F718" s="1">
        <v>0</v>
      </c>
      <c r="G718" s="2">
        <f t="shared" si="10"/>
        <v>1875.4999199999997</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1398.33</v>
      </c>
      <c r="E719" s="1">
        <v>0</v>
      </c>
      <c r="F719" s="1">
        <v>0</v>
      </c>
      <c r="G719" s="2">
        <f t="shared" si="10"/>
        <v>2008.0018799999998</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318.58</v>
      </c>
      <c r="D752" s="1">
        <f>'PR-RAS'!E759</f>
        <v>318.60000000000002</v>
      </c>
      <c r="E752" s="1">
        <v>0</v>
      </c>
      <c r="F752" s="1">
        <v>0</v>
      </c>
      <c r="G752" s="2">
        <f t="shared" si="10"/>
        <v>717.79077999999993</v>
      </c>
      <c r="H752" s="2">
        <f t="shared" si="11"/>
        <v>0.81999999999999318</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5018.66</v>
      </c>
      <c r="D760" s="1">
        <f>'PR-RAS'!E767</f>
        <v>6077.43</v>
      </c>
      <c r="E760" s="1">
        <v>0</v>
      </c>
      <c r="F760" s="1">
        <v>0</v>
      </c>
      <c r="G760" s="2">
        <f t="shared" si="10"/>
        <v>13034.70168</v>
      </c>
      <c r="H760" s="2">
        <f t="shared" si="11"/>
        <v>0.77000000000043656</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300</v>
      </c>
      <c r="D810" s="1">
        <f>'PR-RAS'!E817</f>
        <v>500</v>
      </c>
      <c r="E810" s="1">
        <v>0</v>
      </c>
      <c r="F810" s="1">
        <v>0</v>
      </c>
      <c r="G810" s="2">
        <f t="shared" ref="G810:G983" si="18">(B810/1000)*(C810*1+D810*2)</f>
        <v>1051.7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1393.56</v>
      </c>
      <c r="D812" s="1">
        <f>'PR-RAS'!E819</f>
        <v>1194.48</v>
      </c>
      <c r="E812" s="1">
        <v>0</v>
      </c>
      <c r="F812" s="1">
        <v>0</v>
      </c>
      <c r="G812" s="2">
        <f t="shared" si="18"/>
        <v>3067.62372</v>
      </c>
      <c r="H812" s="2">
        <f t="shared" si="19"/>
        <v>0.92000000000007276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2389.0100000000002</v>
      </c>
      <c r="D814" s="1">
        <f>'PR-RAS'!E821</f>
        <v>1858.13</v>
      </c>
      <c r="E814" s="1">
        <v>0</v>
      </c>
      <c r="F814" s="1">
        <v>0</v>
      </c>
      <c r="G814" s="2">
        <f t="shared" si="18"/>
        <v>4963.5845099999997</v>
      </c>
      <c r="H814" s="2">
        <f t="shared" si="19"/>
        <v>0.14000000000032742</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37834.980000000003</v>
      </c>
      <c r="D816" s="1">
        <f>'PR-RAS'!E823</f>
        <v>41208.639999999999</v>
      </c>
      <c r="E816" s="1">
        <v>0</v>
      </c>
      <c r="F816" s="1">
        <v>0</v>
      </c>
      <c r="G816" s="2">
        <f t="shared" si="18"/>
        <v>98005.591899999999</v>
      </c>
      <c r="H816" s="2">
        <f t="shared" si="19"/>
        <v>0.37999999999738066</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182399.29</v>
      </c>
      <c r="D1480" s="6"/>
      <c r="E1480" s="6">
        <v>0</v>
      </c>
      <c r="F1480" s="6">
        <v>0</v>
      </c>
      <c r="G1480" s="7">
        <f t="shared" ref="G1480:G1580" si="34">B1480/1000*C1480</f>
        <v>182.39929000000001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340322.84</v>
      </c>
      <c r="D1481" s="1">
        <v>0</v>
      </c>
      <c r="E1481" s="1">
        <v>0</v>
      </c>
      <c r="F1481" s="1">
        <v>0</v>
      </c>
      <c r="G1481" s="2">
        <f t="shared" si="34"/>
        <v>680.64568000000008</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229092.26</v>
      </c>
      <c r="D1483" s="1">
        <v>0</v>
      </c>
      <c r="E1483" s="1">
        <v>0</v>
      </c>
      <c r="F1483" s="1">
        <v>0</v>
      </c>
      <c r="G1483" s="2">
        <f t="shared" si="34"/>
        <v>916.36904000000004</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37450.15</v>
      </c>
      <c r="D1484" s="1">
        <v>0</v>
      </c>
      <c r="E1484" s="1">
        <v>0</v>
      </c>
      <c r="F1484" s="1">
        <v>0</v>
      </c>
      <c r="G1484" s="2">
        <f t="shared" si="34"/>
        <v>187.25075000000001</v>
      </c>
      <c r="H1484" s="2">
        <f t="shared" si="35"/>
        <v>0.15000000000145519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96140.63</v>
      </c>
      <c r="D1485" s="1">
        <v>0</v>
      </c>
      <c r="E1485" s="1">
        <v>0</v>
      </c>
      <c r="F1485" s="1">
        <v>0</v>
      </c>
      <c r="G1485" s="2">
        <f t="shared" si="34"/>
        <v>576.84378000000004</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9276.09</v>
      </c>
      <c r="D1486" s="1">
        <v>0</v>
      </c>
      <c r="E1486" s="1">
        <v>0</v>
      </c>
      <c r="F1486" s="1">
        <v>0</v>
      </c>
      <c r="G1486" s="2">
        <f t="shared" si="34"/>
        <v>64.932630000000003</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318.60000000000002</v>
      </c>
      <c r="D1487" s="1">
        <v>0</v>
      </c>
      <c r="E1487" s="1">
        <v>0</v>
      </c>
      <c r="F1487" s="1">
        <v>0</v>
      </c>
      <c r="G1487" s="2">
        <f t="shared" si="34"/>
        <v>2.5488000000000004</v>
      </c>
      <c r="H1487" s="2">
        <f t="shared" si="35"/>
        <v>0.39999999999997726</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44761.25</v>
      </c>
      <c r="D1489" s="1">
        <v>0</v>
      </c>
      <c r="E1489" s="1">
        <v>0</v>
      </c>
      <c r="F1489" s="1">
        <v>0</v>
      </c>
      <c r="G1489" s="2">
        <f t="shared" si="34"/>
        <v>447.61250000000001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35068.11</v>
      </c>
      <c r="D1490" s="1">
        <v>0</v>
      </c>
      <c r="E1490" s="1">
        <v>0</v>
      </c>
      <c r="F1490" s="1">
        <v>0</v>
      </c>
      <c r="G1490" s="2">
        <f t="shared" si="34"/>
        <v>385.74921000000001</v>
      </c>
      <c r="H1490" s="2">
        <f t="shared" si="35"/>
        <v>0.11000000000058208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6077.43</v>
      </c>
      <c r="D1491" s="1">
        <v>0</v>
      </c>
      <c r="E1491" s="1">
        <v>0</v>
      </c>
      <c r="F1491" s="1">
        <v>0</v>
      </c>
      <c r="G1491" s="2">
        <f t="shared" si="34"/>
        <v>72.92916000000001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111230.58</v>
      </c>
      <c r="D1492" s="1">
        <v>0</v>
      </c>
      <c r="E1492" s="1">
        <v>0</v>
      </c>
      <c r="F1492" s="1">
        <v>0</v>
      </c>
      <c r="G1492" s="2">
        <f t="shared" si="34"/>
        <v>1445.9975399999998</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336193.36</v>
      </c>
      <c r="D1499" s="1">
        <v>0</v>
      </c>
      <c r="E1499" s="1">
        <v>0</v>
      </c>
      <c r="F1499" s="1">
        <v>0</v>
      </c>
      <c r="G1499" s="2">
        <f t="shared" si="34"/>
        <v>6723.8671999999997</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242084.08000000002</v>
      </c>
      <c r="D1501" s="1">
        <v>0</v>
      </c>
      <c r="E1501" s="1">
        <v>0</v>
      </c>
      <c r="F1501" s="1">
        <v>0</v>
      </c>
      <c r="G1501" s="2">
        <f t="shared" si="34"/>
        <v>5325.8497600000001</v>
      </c>
      <c r="H1501" s="2">
        <f t="shared" si="35"/>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37450.15</v>
      </c>
      <c r="D1502" s="1">
        <v>0</v>
      </c>
      <c r="E1502" s="1">
        <v>0</v>
      </c>
      <c r="F1502" s="1">
        <v>0</v>
      </c>
      <c r="G1502" s="2">
        <f t="shared" si="34"/>
        <v>861.35345000000007</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108330.65</v>
      </c>
      <c r="D1503" s="1">
        <v>0</v>
      </c>
      <c r="E1503" s="1">
        <v>0</v>
      </c>
      <c r="F1503" s="1">
        <v>0</v>
      </c>
      <c r="G1503" s="2">
        <f t="shared" si="34"/>
        <v>2599.9355999999998</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9431.69</v>
      </c>
      <c r="D1504" s="1">
        <v>0</v>
      </c>
      <c r="E1504" s="1">
        <v>0</v>
      </c>
      <c r="F1504" s="1">
        <v>0</v>
      </c>
      <c r="G1504" s="2">
        <f t="shared" si="34"/>
        <v>235.79225000000002</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318.60000000000002</v>
      </c>
      <c r="D1505" s="1">
        <v>0</v>
      </c>
      <c r="E1505" s="1">
        <v>0</v>
      </c>
      <c r="F1505" s="1">
        <v>0</v>
      </c>
      <c r="G1505" s="2">
        <f t="shared" si="34"/>
        <v>8.2835999999999999</v>
      </c>
      <c r="H1505" s="2">
        <f t="shared" si="35"/>
        <v>0.39999999999997726</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44761.25</v>
      </c>
      <c r="D1507" s="1">
        <v>0</v>
      </c>
      <c r="E1507" s="1">
        <v>0</v>
      </c>
      <c r="F1507" s="1">
        <v>0</v>
      </c>
      <c r="G1507" s="2">
        <f t="shared" si="34"/>
        <v>1253.3150000000001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35897.26</v>
      </c>
      <c r="D1508" s="1">
        <v>0</v>
      </c>
      <c r="E1508" s="1">
        <v>0</v>
      </c>
      <c r="F1508" s="1">
        <v>0</v>
      </c>
      <c r="G1508" s="2">
        <f t="shared" si="34"/>
        <v>1041.0205400000002</v>
      </c>
      <c r="H1508" s="2">
        <f t="shared" si="35"/>
        <v>0.26000000000203727</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5894.48</v>
      </c>
      <c r="D1509" s="1">
        <v>0</v>
      </c>
      <c r="E1509" s="1">
        <v>0</v>
      </c>
      <c r="F1509" s="1">
        <v>0</v>
      </c>
      <c r="G1509" s="2">
        <f t="shared" si="34"/>
        <v>176.83439999999999</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94109.28</v>
      </c>
      <c r="D1510" s="1">
        <v>0</v>
      </c>
      <c r="E1510" s="1">
        <v>0</v>
      </c>
      <c r="F1510" s="1">
        <v>0</v>
      </c>
      <c r="G1510" s="2">
        <f t="shared" si="34"/>
        <v>2917.3876799999998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186528.77000000002</v>
      </c>
      <c r="D1517" s="1">
        <v>0</v>
      </c>
      <c r="E1517" s="1">
        <v>0</v>
      </c>
      <c r="F1517" s="1">
        <v>0</v>
      </c>
      <c r="G1517" s="2">
        <f t="shared" si="34"/>
        <v>7088.0932600000006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163284.59</v>
      </c>
      <c r="D1518" s="1">
        <v>0</v>
      </c>
      <c r="E1518" s="1">
        <v>0</v>
      </c>
      <c r="F1518" s="1">
        <v>0</v>
      </c>
      <c r="G1518" s="2">
        <f t="shared" si="34"/>
        <v>6368.0990099999999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156761.28</v>
      </c>
      <c r="D1524" s="1">
        <v>0</v>
      </c>
      <c r="E1524" s="1">
        <v>0</v>
      </c>
      <c r="F1524" s="1">
        <v>0</v>
      </c>
      <c r="G1524" s="2">
        <f t="shared" si="34"/>
        <v>7054.2575999999999</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155214.84</v>
      </c>
      <c r="D1530" s="1">
        <v>0</v>
      </c>
      <c r="E1530" s="1">
        <v>0</v>
      </c>
      <c r="F1530" s="1">
        <v>0</v>
      </c>
      <c r="G1530" s="2">
        <f t="shared" si="34"/>
        <v>7915.9568399999989</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400</v>
      </c>
      <c r="D1531" s="1">
        <v>0</v>
      </c>
      <c r="E1531" s="1">
        <v>0</v>
      </c>
      <c r="F1531" s="1">
        <v>0</v>
      </c>
      <c r="G1531" s="2">
        <f t="shared" si="34"/>
        <v>20.8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25134.37</v>
      </c>
      <c r="D1533" s="1">
        <v>0</v>
      </c>
      <c r="E1533" s="1">
        <v>0</v>
      </c>
      <c r="F1533" s="1">
        <v>0</v>
      </c>
      <c r="G1533" s="2">
        <f t="shared" si="34"/>
        <v>1357.2559799999999</v>
      </c>
      <c r="H1533" s="2">
        <f t="shared" si="35"/>
        <v>0.36999999999898137</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129680.47</v>
      </c>
      <c r="D1534" s="1">
        <v>0</v>
      </c>
      <c r="E1534" s="1">
        <v>0</v>
      </c>
      <c r="F1534" s="1">
        <v>0</v>
      </c>
      <c r="G1534" s="2">
        <f t="shared" si="34"/>
        <v>7132.4258500000005</v>
      </c>
      <c r="H1534" s="2">
        <f t="shared" si="35"/>
        <v>0.47000000000116415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668.67000000000007</v>
      </c>
      <c r="D1560" s="1">
        <v>0</v>
      </c>
      <c r="E1560" s="1">
        <v>0</v>
      </c>
      <c r="F1560" s="1">
        <v>0</v>
      </c>
      <c r="G1560" s="2">
        <f t="shared" si="34"/>
        <v>54.162270000000007</v>
      </c>
      <c r="H1560" s="2">
        <f t="shared" si="35"/>
        <v>0.32999999999992724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126.32</v>
      </c>
      <c r="D1561" s="1">
        <v>0</v>
      </c>
      <c r="E1561" s="1">
        <v>0</v>
      </c>
      <c r="F1561" s="1">
        <v>0</v>
      </c>
      <c r="G1561" s="2">
        <f t="shared" si="34"/>
        <v>10.35824</v>
      </c>
      <c r="H1561" s="2">
        <f t="shared" si="35"/>
        <v>0.31999999999999318</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542.35</v>
      </c>
      <c r="D1564" s="1">
        <v>0</v>
      </c>
      <c r="E1564" s="1">
        <v>0</v>
      </c>
      <c r="F1564" s="1">
        <v>0</v>
      </c>
      <c r="G1564" s="2">
        <f t="shared" si="34"/>
        <v>46.099750000000007</v>
      </c>
      <c r="H1564" s="2">
        <f t="shared" si="35"/>
        <v>0.35000000000002274</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6523.31</v>
      </c>
      <c r="D1565" s="1">
        <v>0</v>
      </c>
      <c r="E1565" s="1">
        <v>0</v>
      </c>
      <c r="F1565" s="1">
        <v>0</v>
      </c>
      <c r="G1565" s="2">
        <f t="shared" si="34"/>
        <v>561.00465999999994</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2200</v>
      </c>
      <c r="D1566" s="1">
        <v>0</v>
      </c>
      <c r="E1566" s="1">
        <v>0</v>
      </c>
      <c r="F1566" s="1">
        <v>0</v>
      </c>
      <c r="G1566" s="2">
        <f t="shared" si="34"/>
        <v>191.39999999999998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4323.3100000000004</v>
      </c>
      <c r="D1569" s="1">
        <v>0</v>
      </c>
      <c r="E1569" s="1">
        <v>0</v>
      </c>
      <c r="F1569" s="1">
        <v>0</v>
      </c>
      <c r="G1569" s="2">
        <f t="shared" si="34"/>
        <v>389.09790000000004</v>
      </c>
      <c r="H1569" s="2">
        <f t="shared" si="35"/>
        <v>0.31000000000040018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23244.18</v>
      </c>
      <c r="D1576" s="1">
        <v>0</v>
      </c>
      <c r="E1576" s="1">
        <v>0</v>
      </c>
      <c r="F1576" s="1">
        <v>0</v>
      </c>
      <c r="G1576" s="2">
        <f t="shared" si="34"/>
        <v>2254.6854600000001</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1072.8699999999999</v>
      </c>
      <c r="D1578" s="1">
        <v>0</v>
      </c>
      <c r="E1578" s="1">
        <v>0</v>
      </c>
      <c r="F1578" s="1">
        <v>0</v>
      </c>
      <c r="G1578" s="2">
        <f t="shared" si="34"/>
        <v>106.21413</v>
      </c>
      <c r="H1578" s="2">
        <f t="shared" si="35"/>
        <v>0.13000000000010914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22171.31</v>
      </c>
      <c r="D1579" s="1">
        <v>0</v>
      </c>
      <c r="E1579" s="1">
        <v>0</v>
      </c>
      <c r="F1579" s="1">
        <v>0</v>
      </c>
      <c r="G1579" s="2">
        <f t="shared" si="34"/>
        <v>2217.1310000000003</v>
      </c>
      <c r="H1579" s="2">
        <f t="shared" si="35"/>
        <v>0.31000000000130967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306863.49</v>
      </c>
      <c r="I16" s="170">
        <f>'PR-RAS'!E6</f>
        <v>365065.17</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231104.75000000003</v>
      </c>
      <c r="I17" s="170">
        <f>'PR-RAS'!E151</f>
        <v>225429.28</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72122.729999999894</v>
      </c>
      <c r="I18" s="170">
        <f>'PR-RAS'!E645</f>
        <v>96795.839999999938</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182399.29</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186528.77000000002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163284.59</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23244.18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10" sqref="E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306863.49</v>
      </c>
      <c r="E6" s="51">
        <f>E7+E44+E50+E82+E106+E124+E133+E139</f>
        <v>365065.17</v>
      </c>
      <c r="F6" s="52">
        <f t="shared" ref="F6:F131" si="0">IF(D6&lt;&gt;0,IF(E6/D6&gt;=100,"&gt;&gt;100",E6/D6*100),"-")</f>
        <v>118.96663562028836</v>
      </c>
    </row>
    <row r="7" spans="1:25" ht="12.75" customHeight="1">
      <c r="A7" s="53">
        <v>61</v>
      </c>
      <c r="B7" s="294" t="s">
        <v>60</v>
      </c>
      <c r="C7" s="50" t="s">
        <v>61</v>
      </c>
      <c r="D7" s="51">
        <f t="shared" ref="D7:E7" si="1">D8+D17+D23+D29+D37+D40</f>
        <v>63194.429999999993</v>
      </c>
      <c r="E7" s="51">
        <f t="shared" si="1"/>
        <v>63575.310000000005</v>
      </c>
      <c r="F7" s="52">
        <f t="shared" si="0"/>
        <v>100.60271134655383</v>
      </c>
    </row>
    <row r="8" spans="1:25" ht="12.75" customHeight="1">
      <c r="A8" s="53">
        <v>611</v>
      </c>
      <c r="B8" s="85" t="s">
        <v>62</v>
      </c>
      <c r="C8" s="50" t="s">
        <v>63</v>
      </c>
      <c r="D8" s="51">
        <f t="shared" ref="D8:E8" si="2">SUM(D9:D14)-D15-D16</f>
        <v>59758.45</v>
      </c>
      <c r="E8" s="51">
        <f t="shared" si="2"/>
        <v>45431.76</v>
      </c>
      <c r="F8" s="52">
        <f t="shared" si="0"/>
        <v>76.025666663040965</v>
      </c>
    </row>
    <row r="9" spans="1:25" ht="12.75" customHeight="1">
      <c r="A9" s="53">
        <v>6111</v>
      </c>
      <c r="B9" s="85" t="s">
        <v>64</v>
      </c>
      <c r="C9" s="50" t="s">
        <v>65</v>
      </c>
      <c r="D9" s="242">
        <v>59758.45</v>
      </c>
      <c r="E9" s="242">
        <v>45431.76</v>
      </c>
      <c r="F9" s="52">
        <f t="shared" si="0"/>
        <v>76.025666663040965</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975.52</v>
      </c>
      <c r="E23" s="51">
        <f t="shared" si="4"/>
        <v>16477.07</v>
      </c>
      <c r="F23" s="52">
        <f t="shared" si="0"/>
        <v>1689.055068066262</v>
      </c>
    </row>
    <row r="24" spans="1:6" ht="12.75" customHeight="1">
      <c r="A24" s="53">
        <v>6131</v>
      </c>
      <c r="B24" s="85" t="s">
        <v>94</v>
      </c>
      <c r="C24" s="50" t="s">
        <v>95</v>
      </c>
      <c r="D24" s="242">
        <v>0</v>
      </c>
      <c r="E24" s="242">
        <v>50.45</v>
      </c>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975.52</v>
      </c>
      <c r="E27" s="242">
        <v>16426.62</v>
      </c>
      <c r="F27" s="52">
        <f t="shared" si="0"/>
        <v>1683.8834672789897</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2460.46</v>
      </c>
      <c r="E29" s="51">
        <f t="shared" si="5"/>
        <v>1666.48</v>
      </c>
      <c r="F29" s="52">
        <f t="shared" si="0"/>
        <v>67.730424392186833</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2460.46</v>
      </c>
      <c r="E31" s="242">
        <v>1666.48</v>
      </c>
      <c r="F31" s="52">
        <f t="shared" si="0"/>
        <v>67.730424392186833</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179095</v>
      </c>
      <c r="E50" s="51">
        <f>E51+E54+E59+E62+E65+E68+E71+E74+E77</f>
        <v>277030.20999999996</v>
      </c>
      <c r="F50" s="52">
        <f t="shared" si="0"/>
        <v>154.68338591250452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9934.24</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v>9934.24</v>
      </c>
      <c r="F58" s="52" t="str">
        <f t="shared" si="0"/>
        <v>-</v>
      </c>
    </row>
    <row r="59" spans="1:6" ht="24">
      <c r="A59" s="53">
        <v>633</v>
      </c>
      <c r="B59" s="86" t="s">
        <v>164</v>
      </c>
      <c r="C59" s="50" t="s">
        <v>165</v>
      </c>
      <c r="D59" s="51">
        <f t="shared" ref="D59:E59" si="12">SUM(D60:D61)</f>
        <v>141767.62</v>
      </c>
      <c r="E59" s="51">
        <f t="shared" si="12"/>
        <v>186785</v>
      </c>
      <c r="F59" s="52">
        <f t="shared" si="0"/>
        <v>131.75434559739384</v>
      </c>
    </row>
    <row r="60" spans="1:6" ht="24">
      <c r="A60" s="53">
        <v>6331</v>
      </c>
      <c r="B60" s="86" t="s">
        <v>166</v>
      </c>
      <c r="C60" s="50" t="s">
        <v>167</v>
      </c>
      <c r="D60" s="242">
        <v>125014.02</v>
      </c>
      <c r="E60" s="242">
        <v>130785</v>
      </c>
      <c r="F60" s="52">
        <f t="shared" si="0"/>
        <v>104.61626623957856</v>
      </c>
    </row>
    <row r="61" spans="1:6" ht="24">
      <c r="A61" s="53">
        <v>6332</v>
      </c>
      <c r="B61" s="86" t="s">
        <v>168</v>
      </c>
      <c r="C61" s="50" t="s">
        <v>169</v>
      </c>
      <c r="D61" s="242">
        <v>16753.599999999999</v>
      </c>
      <c r="E61" s="242">
        <v>56000</v>
      </c>
      <c r="F61" s="52">
        <f t="shared" si="0"/>
        <v>334.25651800210107</v>
      </c>
    </row>
    <row r="62" spans="1:6" ht="12.75" customHeight="1">
      <c r="A62" s="53">
        <v>634</v>
      </c>
      <c r="B62" s="85" t="s">
        <v>170</v>
      </c>
      <c r="C62" s="50" t="s">
        <v>171</v>
      </c>
      <c r="D62" s="51">
        <f t="shared" ref="D62:E62" si="13">SUM(D63:D64)</f>
        <v>266.18</v>
      </c>
      <c r="E62" s="51">
        <f t="shared" si="13"/>
        <v>0</v>
      </c>
      <c r="F62" s="52">
        <f t="shared" si="0"/>
        <v>0</v>
      </c>
    </row>
    <row r="63" spans="1:6" ht="12.75" customHeight="1">
      <c r="A63" s="53">
        <v>6341</v>
      </c>
      <c r="B63" s="85" t="s">
        <v>172</v>
      </c>
      <c r="C63" s="50" t="s">
        <v>173</v>
      </c>
      <c r="D63" s="242">
        <v>266.18</v>
      </c>
      <c r="E63" s="242"/>
      <c r="F63" s="52">
        <f t="shared" si="0"/>
        <v>0</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37061.199999999997</v>
      </c>
      <c r="E74" s="51">
        <f t="shared" si="17"/>
        <v>80310.97</v>
      </c>
      <c r="F74" s="52">
        <f t="shared" si="0"/>
        <v>216.69824506491966</v>
      </c>
    </row>
    <row r="75" spans="1:6" ht="12.75" customHeight="1">
      <c r="A75" s="53" t="s">
        <v>196</v>
      </c>
      <c r="B75" s="85" t="s">
        <v>197</v>
      </c>
      <c r="C75" s="50" t="s">
        <v>196</v>
      </c>
      <c r="D75" s="242">
        <v>37061.199999999997</v>
      </c>
      <c r="E75" s="242">
        <v>80310.97</v>
      </c>
      <c r="F75" s="52">
        <f t="shared" si="0"/>
        <v>216.69824506491966</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4149.5600000000004</v>
      </c>
      <c r="E82" s="51">
        <f t="shared" si="19"/>
        <v>5110.59</v>
      </c>
      <c r="F82" s="52">
        <f t="shared" si="0"/>
        <v>123.1598048949768</v>
      </c>
    </row>
    <row r="83" spans="1:6" ht="12.75" customHeight="1">
      <c r="A83" s="53">
        <v>641</v>
      </c>
      <c r="B83" s="85" t="s">
        <v>212</v>
      </c>
      <c r="C83" s="50" t="s">
        <v>213</v>
      </c>
      <c r="D83" s="51">
        <f t="shared" ref="D83:E83" si="20">SUM(D84:D90)</f>
        <v>0</v>
      </c>
      <c r="E83" s="51">
        <f t="shared" si="20"/>
        <v>10.01</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10.01</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4149.5600000000004</v>
      </c>
      <c r="E91" s="51">
        <f t="shared" si="21"/>
        <v>5100.58</v>
      </c>
      <c r="F91" s="52">
        <f t="shared" si="0"/>
        <v>122.918574499465</v>
      </c>
    </row>
    <row r="92" spans="1:6" ht="12.75" customHeight="1">
      <c r="A92" s="53">
        <v>6421</v>
      </c>
      <c r="B92" s="85" t="s">
        <v>230</v>
      </c>
      <c r="C92" s="50" t="s">
        <v>231</v>
      </c>
      <c r="D92" s="242">
        <v>498.52</v>
      </c>
      <c r="E92" s="242">
        <v>427.86</v>
      </c>
      <c r="F92" s="52">
        <f t="shared" si="0"/>
        <v>85.826045093476694</v>
      </c>
    </row>
    <row r="93" spans="1:6" ht="12.75" customHeight="1">
      <c r="A93" s="53">
        <v>6422</v>
      </c>
      <c r="B93" s="85" t="s">
        <v>232</v>
      </c>
      <c r="C93" s="50" t="s">
        <v>233</v>
      </c>
      <c r="D93" s="242">
        <v>3572.73</v>
      </c>
      <c r="E93" s="242">
        <v>3460.55</v>
      </c>
      <c r="F93" s="52">
        <f t="shared" si="0"/>
        <v>96.860104178037531</v>
      </c>
    </row>
    <row r="94" spans="1:6" ht="12.75" customHeight="1">
      <c r="A94" s="53">
        <v>6423</v>
      </c>
      <c r="B94" s="85" t="s">
        <v>234</v>
      </c>
      <c r="C94" s="50" t="s">
        <v>235</v>
      </c>
      <c r="D94" s="242">
        <v>78.31</v>
      </c>
      <c r="E94" s="242">
        <v>1212.17</v>
      </c>
      <c r="F94" s="52">
        <f t="shared" si="0"/>
        <v>1547.9121440429064</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60424.5</v>
      </c>
      <c r="E106" s="51">
        <f t="shared" si="23"/>
        <v>19349.060000000001</v>
      </c>
      <c r="F106" s="52">
        <f t="shared" si="0"/>
        <v>32.021878542644124</v>
      </c>
    </row>
    <row r="107" spans="1:6" ht="12.75" customHeight="1">
      <c r="A107" s="53">
        <v>651</v>
      </c>
      <c r="B107" s="85" t="s">
        <v>260</v>
      </c>
      <c r="C107" s="50" t="s">
        <v>261</v>
      </c>
      <c r="D107" s="51">
        <f t="shared" ref="D107:E107" si="24">SUM(D108:D111)</f>
        <v>135.94</v>
      </c>
      <c r="E107" s="51">
        <f t="shared" si="24"/>
        <v>0</v>
      </c>
      <c r="F107" s="52">
        <f t="shared" si="0"/>
        <v>0</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135.94</v>
      </c>
      <c r="E111" s="242"/>
      <c r="F111" s="52">
        <f t="shared" si="0"/>
        <v>0</v>
      </c>
    </row>
    <row r="112" spans="1:6" ht="12.75" customHeight="1">
      <c r="A112" s="53">
        <v>652</v>
      </c>
      <c r="B112" s="85" t="s">
        <v>270</v>
      </c>
      <c r="C112" s="50" t="s">
        <v>271</v>
      </c>
      <c r="D112" s="51">
        <f t="shared" ref="D112:E112" si="25">SUM(D113:D119)</f>
        <v>47809.39</v>
      </c>
      <c r="E112" s="51">
        <f t="shared" si="25"/>
        <v>8165.6600000000008</v>
      </c>
      <c r="F112" s="52">
        <f t="shared" si="0"/>
        <v>17.079615531593273</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14.86</v>
      </c>
      <c r="E114" s="242">
        <v>4.3099999999999996</v>
      </c>
      <c r="F114" s="52">
        <f t="shared" si="0"/>
        <v>29.004037685060563</v>
      </c>
    </row>
    <row r="115" spans="1:6" ht="12.75" customHeight="1">
      <c r="A115" s="53">
        <v>6524</v>
      </c>
      <c r="B115" s="85" t="s">
        <v>276</v>
      </c>
      <c r="C115" s="50" t="s">
        <v>277</v>
      </c>
      <c r="D115" s="242">
        <v>44360.12</v>
      </c>
      <c r="E115" s="242">
        <v>5540.31</v>
      </c>
      <c r="F115" s="52">
        <f t="shared" si="0"/>
        <v>12.48939362652761</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3434.41</v>
      </c>
      <c r="E117" s="242">
        <v>2621.04</v>
      </c>
      <c r="F117" s="52">
        <f t="shared" si="0"/>
        <v>76.317038443284289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12479.17</v>
      </c>
      <c r="E120" s="51">
        <f t="shared" si="26"/>
        <v>11183.4</v>
      </c>
      <c r="F120" s="52">
        <f t="shared" si="0"/>
        <v>89.616536997252211</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12479.17</v>
      </c>
      <c r="E122" s="242">
        <v>11183.4</v>
      </c>
      <c r="F122" s="52">
        <f t="shared" si="0"/>
        <v>89.616536997252211</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231104.75000000003</v>
      </c>
      <c r="E151" s="51">
        <f t="shared" si="35"/>
        <v>225429.28</v>
      </c>
      <c r="F151" s="52">
        <f t="shared" si="31"/>
        <v>97.544200194933239</v>
      </c>
    </row>
    <row r="152" spans="1:6" ht="12.75" customHeight="1">
      <c r="A152" s="53">
        <v>31</v>
      </c>
      <c r="B152" s="85" t="s">
        <v>349</v>
      </c>
      <c r="C152" s="50" t="s">
        <v>350</v>
      </c>
      <c r="D152" s="51">
        <f t="shared" ref="D152:E152" si="36">D153+D158+D159</f>
        <v>82500.62</v>
      </c>
      <c r="E152" s="51">
        <f t="shared" si="36"/>
        <v>32865.360000000001</v>
      </c>
      <c r="F152" s="52">
        <f t="shared" si="31"/>
        <v>39.836500622661994</v>
      </c>
    </row>
    <row r="153" spans="1:6" ht="12.75" customHeight="1">
      <c r="A153" s="53">
        <v>311</v>
      </c>
      <c r="B153" s="85" t="s">
        <v>351</v>
      </c>
      <c r="C153" s="50" t="s">
        <v>352</v>
      </c>
      <c r="D153" s="51">
        <f t="shared" ref="D153:E153" si="37">SUM(D154:D157)</f>
        <v>68338.03</v>
      </c>
      <c r="E153" s="51">
        <f t="shared" si="37"/>
        <v>27089.01</v>
      </c>
      <c r="F153" s="52">
        <f t="shared" si="31"/>
        <v>39.639729152274363</v>
      </c>
    </row>
    <row r="154" spans="1:6" ht="12.75" customHeight="1">
      <c r="A154" s="53">
        <v>3111</v>
      </c>
      <c r="B154" s="85" t="s">
        <v>353</v>
      </c>
      <c r="C154" s="50" t="s">
        <v>354</v>
      </c>
      <c r="D154" s="242">
        <v>68338.03</v>
      </c>
      <c r="E154" s="242">
        <v>27089.01</v>
      </c>
      <c r="F154" s="52">
        <f t="shared" si="31"/>
        <v>39.639729152274363</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2886.78</v>
      </c>
      <c r="E158" s="242">
        <v>1306.68</v>
      </c>
      <c r="F158" s="52">
        <f t="shared" si="31"/>
        <v>45.264273689023753</v>
      </c>
    </row>
    <row r="159" spans="1:6" ht="12.75" customHeight="1">
      <c r="A159" s="53">
        <v>313</v>
      </c>
      <c r="B159" s="85" t="s">
        <v>363</v>
      </c>
      <c r="C159" s="50" t="s">
        <v>364</v>
      </c>
      <c r="D159" s="51">
        <f t="shared" ref="D159:E159" si="38">SUM(D160:D162)</f>
        <v>11275.81</v>
      </c>
      <c r="E159" s="51">
        <f t="shared" si="38"/>
        <v>4469.67</v>
      </c>
      <c r="F159" s="52">
        <f t="shared" si="31"/>
        <v>39.639458273951057</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11275.81</v>
      </c>
      <c r="E161" s="242">
        <v>4469.67</v>
      </c>
      <c r="F161" s="52">
        <f t="shared" si="31"/>
        <v>39.639458273951057</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73716.170000000013</v>
      </c>
      <c r="E163" s="51">
        <f t="shared" si="39"/>
        <v>95795.33</v>
      </c>
      <c r="F163" s="52">
        <f t="shared" si="31"/>
        <v>129.95158321437478</v>
      </c>
    </row>
    <row r="164" spans="1:6" ht="12.75" customHeight="1">
      <c r="A164" s="53">
        <v>321</v>
      </c>
      <c r="B164" s="85" t="s">
        <v>372</v>
      </c>
      <c r="C164" s="50" t="s">
        <v>373</v>
      </c>
      <c r="D164" s="51">
        <f t="shared" ref="D164:E164" si="40">SUM(D165:D168)</f>
        <v>3069.88</v>
      </c>
      <c r="E164" s="51">
        <f t="shared" si="40"/>
        <v>3245.12</v>
      </c>
      <c r="F164" s="52">
        <f t="shared" si="31"/>
        <v>105.70836645080588</v>
      </c>
    </row>
    <row r="165" spans="1:6" ht="12.75" customHeight="1">
      <c r="A165" s="53">
        <v>3211</v>
      </c>
      <c r="B165" s="85" t="s">
        <v>374</v>
      </c>
      <c r="C165" s="50" t="s">
        <v>375</v>
      </c>
      <c r="D165" s="242">
        <v>2503.04</v>
      </c>
      <c r="E165" s="242">
        <v>2672.1</v>
      </c>
      <c r="F165" s="52">
        <f t="shared" si="31"/>
        <v>106.75418690871901</v>
      </c>
    </row>
    <row r="166" spans="1:6" ht="12.75" customHeight="1">
      <c r="A166" s="53">
        <v>3212</v>
      </c>
      <c r="B166" s="85" t="s">
        <v>376</v>
      </c>
      <c r="C166" s="50" t="s">
        <v>377</v>
      </c>
      <c r="D166" s="242">
        <v>416.84</v>
      </c>
      <c r="E166" s="242">
        <v>478.02</v>
      </c>
      <c r="F166" s="52">
        <f t="shared" si="31"/>
        <v>114.67709432875924</v>
      </c>
    </row>
    <row r="167" spans="1:6" ht="12.75" customHeight="1">
      <c r="A167" s="53">
        <v>3213</v>
      </c>
      <c r="B167" s="85" t="s">
        <v>378</v>
      </c>
      <c r="C167" s="50" t="s">
        <v>379</v>
      </c>
      <c r="D167" s="242">
        <v>150</v>
      </c>
      <c r="E167" s="242">
        <v>95</v>
      </c>
      <c r="F167" s="52">
        <f t="shared" si="31"/>
        <v>63.333333333333329</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13875.650000000001</v>
      </c>
      <c r="E169" s="51">
        <f t="shared" si="41"/>
        <v>9795.44</v>
      </c>
      <c r="F169" s="52">
        <f t="shared" si="31"/>
        <v>70.594458637973716</v>
      </c>
    </row>
    <row r="170" spans="1:6" ht="12.75" customHeight="1">
      <c r="A170" s="53">
        <v>3221</v>
      </c>
      <c r="B170" s="85" t="s">
        <v>384</v>
      </c>
      <c r="C170" s="50" t="s">
        <v>385</v>
      </c>
      <c r="D170" s="242">
        <v>3440.39</v>
      </c>
      <c r="E170" s="242">
        <v>2126.63</v>
      </c>
      <c r="F170" s="52">
        <f t="shared" si="31"/>
        <v>61.813631594092534</v>
      </c>
    </row>
    <row r="171" spans="1:6" ht="12.75" customHeight="1">
      <c r="A171" s="53">
        <v>3222</v>
      </c>
      <c r="B171" s="85" t="s">
        <v>386</v>
      </c>
      <c r="C171" s="50" t="s">
        <v>387</v>
      </c>
      <c r="D171" s="242">
        <v>9887.5300000000007</v>
      </c>
      <c r="E171" s="242"/>
      <c r="F171" s="52">
        <f t="shared" si="31"/>
        <v>0</v>
      </c>
    </row>
    <row r="172" spans="1:6" ht="12.75" customHeight="1">
      <c r="A172" s="53">
        <v>3223</v>
      </c>
      <c r="B172" s="85" t="s">
        <v>388</v>
      </c>
      <c r="C172" s="50" t="s">
        <v>389</v>
      </c>
      <c r="D172" s="242">
        <v>86.36</v>
      </c>
      <c r="E172" s="242">
        <v>7224.61</v>
      </c>
      <c r="F172" s="52">
        <f t="shared" si="31"/>
        <v>8365.6901343214449</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461.37</v>
      </c>
      <c r="E174" s="242">
        <v>444.2</v>
      </c>
      <c r="F174" s="52">
        <f t="shared" si="31"/>
        <v>96.278474976699826</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47182.54</v>
      </c>
      <c r="E177" s="51">
        <f t="shared" si="42"/>
        <v>66985.119999999995</v>
      </c>
      <c r="F177" s="52">
        <f t="shared" si="31"/>
        <v>141.97014404057094</v>
      </c>
    </row>
    <row r="178" spans="1:6" ht="12.75" customHeight="1">
      <c r="A178" s="53">
        <v>3231</v>
      </c>
      <c r="B178" s="85" t="s">
        <v>400</v>
      </c>
      <c r="C178" s="50" t="s">
        <v>401</v>
      </c>
      <c r="D178" s="242">
        <v>1423.86</v>
      </c>
      <c r="E178" s="242">
        <v>2224.4699999999998</v>
      </c>
      <c r="F178" s="52">
        <f t="shared" si="31"/>
        <v>156.22814040706251</v>
      </c>
    </row>
    <row r="179" spans="1:6" ht="12.75" customHeight="1">
      <c r="A179" s="53">
        <v>3232</v>
      </c>
      <c r="B179" s="85" t="s">
        <v>402</v>
      </c>
      <c r="C179" s="50" t="s">
        <v>403</v>
      </c>
      <c r="D179" s="242">
        <v>16034.34</v>
      </c>
      <c r="E179" s="242">
        <v>44788.45</v>
      </c>
      <c r="F179" s="52">
        <f t="shared" si="31"/>
        <v>279.32830412726679</v>
      </c>
    </row>
    <row r="180" spans="1:6" ht="12.75" customHeight="1">
      <c r="A180" s="53">
        <v>3233</v>
      </c>
      <c r="B180" s="85" t="s">
        <v>404</v>
      </c>
      <c r="C180" s="50" t="s">
        <v>405</v>
      </c>
      <c r="D180" s="242">
        <v>2905.1</v>
      </c>
      <c r="E180" s="242">
        <v>2184.6799999999998</v>
      </c>
      <c r="F180" s="52">
        <f t="shared" si="31"/>
        <v>75.201542115589831</v>
      </c>
    </row>
    <row r="181" spans="1:6" ht="12.75" customHeight="1">
      <c r="A181" s="53">
        <v>3234</v>
      </c>
      <c r="B181" s="85" t="s">
        <v>406</v>
      </c>
      <c r="C181" s="50" t="s">
        <v>407</v>
      </c>
      <c r="D181" s="242">
        <v>9489.48</v>
      </c>
      <c r="E181" s="242">
        <v>4442.51</v>
      </c>
      <c r="F181" s="52">
        <f t="shared" si="31"/>
        <v>46.81510472649714</v>
      </c>
    </row>
    <row r="182" spans="1:6" ht="12.75" customHeight="1">
      <c r="A182" s="53">
        <v>3235</v>
      </c>
      <c r="B182" s="85" t="s">
        <v>408</v>
      </c>
      <c r="C182" s="50" t="s">
        <v>409</v>
      </c>
      <c r="D182" s="242">
        <v>504.82</v>
      </c>
      <c r="E182" s="242">
        <v>942.78</v>
      </c>
      <c r="F182" s="52">
        <f t="shared" si="31"/>
        <v>186.75567529020245</v>
      </c>
    </row>
    <row r="183" spans="1:6" ht="12.75" customHeight="1">
      <c r="A183" s="53">
        <v>3236</v>
      </c>
      <c r="B183" s="85" t="s">
        <v>410</v>
      </c>
      <c r="C183" s="50" t="s">
        <v>411</v>
      </c>
      <c r="D183" s="242">
        <v>0</v>
      </c>
      <c r="E183" s="242">
        <v>163.75</v>
      </c>
      <c r="F183" s="52" t="str">
        <f t="shared" si="31"/>
        <v>-</v>
      </c>
    </row>
    <row r="184" spans="1:6" ht="12.75" customHeight="1">
      <c r="A184" s="53">
        <v>3237</v>
      </c>
      <c r="B184" s="85" t="s">
        <v>412</v>
      </c>
      <c r="C184" s="50" t="s">
        <v>413</v>
      </c>
      <c r="D184" s="242">
        <v>13698.19</v>
      </c>
      <c r="E184" s="242">
        <v>8607.07</v>
      </c>
      <c r="F184" s="52">
        <f t="shared" si="31"/>
        <v>62.833629844526897</v>
      </c>
    </row>
    <row r="185" spans="1:6" ht="12.75" customHeight="1">
      <c r="A185" s="53">
        <v>3238</v>
      </c>
      <c r="B185" s="85" t="s">
        <v>414</v>
      </c>
      <c r="C185" s="50" t="s">
        <v>415</v>
      </c>
      <c r="D185" s="242">
        <v>2627.83</v>
      </c>
      <c r="E185" s="242">
        <v>2019.08</v>
      </c>
      <c r="F185" s="52">
        <f t="shared" si="31"/>
        <v>76.834498426458325</v>
      </c>
    </row>
    <row r="186" spans="1:6" ht="12.75" customHeight="1">
      <c r="A186" s="53">
        <v>3239</v>
      </c>
      <c r="B186" s="85" t="s">
        <v>416</v>
      </c>
      <c r="C186" s="50" t="s">
        <v>417</v>
      </c>
      <c r="D186" s="242">
        <v>498.92</v>
      </c>
      <c r="E186" s="242">
        <v>1612.33</v>
      </c>
      <c r="F186" s="52">
        <f t="shared" si="31"/>
        <v>323.16403431411851</v>
      </c>
    </row>
    <row r="187" spans="1:6" ht="12.75" customHeight="1">
      <c r="A187" s="53">
        <v>324</v>
      </c>
      <c r="B187" s="85" t="s">
        <v>418</v>
      </c>
      <c r="C187" s="50" t="s">
        <v>419</v>
      </c>
      <c r="D187" s="242">
        <v>0</v>
      </c>
      <c r="E187" s="242">
        <v>3090.63</v>
      </c>
      <c r="F187" s="52" t="str">
        <f t="shared" si="31"/>
        <v>-</v>
      </c>
    </row>
    <row r="188" spans="1:6" ht="12.75" customHeight="1">
      <c r="A188" s="53">
        <v>329</v>
      </c>
      <c r="B188" s="85" t="s">
        <v>420</v>
      </c>
      <c r="C188" s="50" t="s">
        <v>421</v>
      </c>
      <c r="D188" s="51">
        <f t="shared" ref="D188:E188" si="43">SUM(D189:D195)</f>
        <v>9588.1</v>
      </c>
      <c r="E188" s="51">
        <f t="shared" si="43"/>
        <v>12679.02</v>
      </c>
      <c r="F188" s="52">
        <f t="shared" si="31"/>
        <v>132.23704383558785</v>
      </c>
    </row>
    <row r="189" spans="1:6" ht="12.75" customHeight="1">
      <c r="A189" s="53">
        <v>3291</v>
      </c>
      <c r="B189" s="232" t="s">
        <v>422</v>
      </c>
      <c r="C189" s="50" t="s">
        <v>423</v>
      </c>
      <c r="D189" s="242">
        <v>2932.61</v>
      </c>
      <c r="E189" s="242">
        <v>2318.5</v>
      </c>
      <c r="F189" s="52">
        <f t="shared" si="31"/>
        <v>79.05926802404683</v>
      </c>
    </row>
    <row r="190" spans="1:6" ht="12.75" customHeight="1">
      <c r="A190" s="53">
        <v>3292</v>
      </c>
      <c r="B190" s="85" t="s">
        <v>424</v>
      </c>
      <c r="C190" s="50" t="s">
        <v>425</v>
      </c>
      <c r="D190" s="242">
        <v>1969.23</v>
      </c>
      <c r="E190" s="242">
        <v>1619.77</v>
      </c>
      <c r="F190" s="52">
        <f t="shared" si="31"/>
        <v>82.253977442959936</v>
      </c>
    </row>
    <row r="191" spans="1:6" ht="12.75" customHeight="1">
      <c r="A191" s="53">
        <v>3293</v>
      </c>
      <c r="B191" s="85" t="s">
        <v>426</v>
      </c>
      <c r="C191" s="50" t="s">
        <v>427</v>
      </c>
      <c r="D191" s="242">
        <v>1099.05</v>
      </c>
      <c r="E191" s="242">
        <v>3809.83</v>
      </c>
      <c r="F191" s="52">
        <f t="shared" si="31"/>
        <v>346.64755925572086</v>
      </c>
    </row>
    <row r="192" spans="1:6" ht="12.75" customHeight="1">
      <c r="A192" s="53">
        <v>3294</v>
      </c>
      <c r="B192" s="85" t="s">
        <v>428</v>
      </c>
      <c r="C192" s="50" t="s">
        <v>429</v>
      </c>
      <c r="D192" s="242">
        <v>174.64</v>
      </c>
      <c r="E192" s="242">
        <v>174.64</v>
      </c>
      <c r="F192" s="52">
        <f t="shared" si="31"/>
        <v>100</v>
      </c>
    </row>
    <row r="193" spans="1:6" ht="12.75" customHeight="1">
      <c r="A193" s="53">
        <v>3295</v>
      </c>
      <c r="B193" s="85" t="s">
        <v>430</v>
      </c>
      <c r="C193" s="50" t="s">
        <v>431</v>
      </c>
      <c r="D193" s="242">
        <v>2115.6799999999998</v>
      </c>
      <c r="E193" s="242">
        <v>2500.36</v>
      </c>
      <c r="F193" s="52">
        <f t="shared" si="31"/>
        <v>118.18233381229678</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1296.8900000000001</v>
      </c>
      <c r="E195" s="242">
        <v>2255.92</v>
      </c>
      <c r="F195" s="52">
        <f t="shared" si="31"/>
        <v>173.94844589749323</v>
      </c>
    </row>
    <row r="196" spans="1:6" ht="12.75" customHeight="1">
      <c r="A196" s="53">
        <v>34</v>
      </c>
      <c r="B196" s="232" t="s">
        <v>436</v>
      </c>
      <c r="C196" s="50" t="s">
        <v>437</v>
      </c>
      <c r="D196" s="51">
        <f t="shared" ref="D196:E196" si="44">D197+D202+D210</f>
        <v>13187.38</v>
      </c>
      <c r="E196" s="51">
        <f t="shared" si="44"/>
        <v>9276.09</v>
      </c>
      <c r="F196" s="52">
        <f t="shared" si="31"/>
        <v>70.340659024006285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13187.38</v>
      </c>
      <c r="E210" s="51">
        <f t="shared" si="47"/>
        <v>9276.09</v>
      </c>
      <c r="F210" s="52">
        <f t="shared" si="31"/>
        <v>70.340659024006285</v>
      </c>
    </row>
    <row r="211" spans="1:6" ht="12.75" customHeight="1">
      <c r="A211" s="53">
        <v>3431</v>
      </c>
      <c r="B211" s="232" t="s">
        <v>466</v>
      </c>
      <c r="C211" s="50" t="s">
        <v>467</v>
      </c>
      <c r="D211" s="242">
        <v>762.46</v>
      </c>
      <c r="E211" s="242">
        <v>713.75</v>
      </c>
      <c r="F211" s="52">
        <f t="shared" si="31"/>
        <v>93.611468142591079</v>
      </c>
    </row>
    <row r="212" spans="1:6" ht="12.75" customHeight="1">
      <c r="A212" s="53">
        <v>3432</v>
      </c>
      <c r="B212" s="85" t="s">
        <v>468</v>
      </c>
      <c r="C212" s="50" t="s">
        <v>469</v>
      </c>
      <c r="D212" s="242">
        <v>0.26</v>
      </c>
      <c r="E212" s="242"/>
      <c r="F212" s="52">
        <f t="shared" si="31"/>
        <v>0</v>
      </c>
    </row>
    <row r="213" spans="1:6" ht="12.75" customHeight="1">
      <c r="A213" s="53">
        <v>3433</v>
      </c>
      <c r="B213" s="85" t="s">
        <v>470</v>
      </c>
      <c r="C213" s="50" t="s">
        <v>471</v>
      </c>
      <c r="D213" s="242">
        <v>18.25</v>
      </c>
      <c r="E213" s="242">
        <v>9.9700000000000006</v>
      </c>
      <c r="F213" s="52">
        <f t="shared" si="31"/>
        <v>54.630136986301366</v>
      </c>
    </row>
    <row r="214" spans="1:6" ht="12.75" customHeight="1">
      <c r="A214" s="53">
        <v>3434</v>
      </c>
      <c r="B214" s="85" t="s">
        <v>472</v>
      </c>
      <c r="C214" s="50" t="s">
        <v>473</v>
      </c>
      <c r="D214" s="242">
        <v>12406.41</v>
      </c>
      <c r="E214" s="242">
        <v>8552.3700000000008</v>
      </c>
      <c r="F214" s="52">
        <f t="shared" si="31"/>
        <v>68.935090811927068</v>
      </c>
    </row>
    <row r="215" spans="1:6" ht="12.75" customHeight="1">
      <c r="A215" s="53">
        <v>35</v>
      </c>
      <c r="B215" s="85" t="s">
        <v>474</v>
      </c>
      <c r="C215" s="50" t="s">
        <v>475</v>
      </c>
      <c r="D215" s="51">
        <f t="shared" ref="D215:E215" si="48">D216+D219+D223</f>
        <v>318.58</v>
      </c>
      <c r="E215" s="51">
        <f t="shared" si="48"/>
        <v>318.60000000000002</v>
      </c>
      <c r="F215" s="52">
        <f t="shared" si="31"/>
        <v>100.00627785799487</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318.58</v>
      </c>
      <c r="E219" s="51">
        <f t="shared" si="50"/>
        <v>318.60000000000002</v>
      </c>
      <c r="F219" s="52">
        <f t="shared" si="31"/>
        <v>100.00627785799487</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318.58</v>
      </c>
      <c r="E222" s="242">
        <v>318.60000000000002</v>
      </c>
      <c r="F222" s="52">
        <f t="shared" si="31"/>
        <v>100.00627785799487</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5018.66</v>
      </c>
      <c r="E224" s="51">
        <f t="shared" si="51"/>
        <v>6077.43</v>
      </c>
      <c r="F224" s="52">
        <f t="shared" ref="F224:F235" si="52">IF(D224&lt;&gt;0,IF(E224/D224&gt;=100,"&gt;&gt;100",E224/D224*100),"-")</f>
        <v>121.09666723786829</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5018.66</v>
      </c>
      <c r="E231" s="51">
        <f t="shared" si="55"/>
        <v>6077.43</v>
      </c>
      <c r="F231" s="52">
        <f t="shared" si="52"/>
        <v>121.09666723786829</v>
      </c>
    </row>
    <row r="232" spans="1:6" ht="12.75" customHeight="1">
      <c r="A232" s="53">
        <v>3631</v>
      </c>
      <c r="B232" s="85" t="s">
        <v>508</v>
      </c>
      <c r="C232" s="50" t="s">
        <v>509</v>
      </c>
      <c r="D232" s="242">
        <v>5018.66</v>
      </c>
      <c r="E232" s="242">
        <v>6077.43</v>
      </c>
      <c r="F232" s="52">
        <f t="shared" si="52"/>
        <v>121.09666723786829</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41917.550000000003</v>
      </c>
      <c r="E252" s="51">
        <f t="shared" si="63"/>
        <v>44761.25</v>
      </c>
      <c r="F252" s="52">
        <f t="shared" ref="F252:F258" si="64">IF(D252&lt;&gt;0,IF(E252/D252&gt;=100,"&gt;&gt;100",E252/D252*100),"-")</f>
        <v>106.78403198660227</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41917.550000000003</v>
      </c>
      <c r="E259" s="51">
        <f t="shared" si="66"/>
        <v>44761.25</v>
      </c>
      <c r="F259" s="52">
        <f t="shared" ref="F259:F262" si="67">IF(D259&lt;&gt;0,IF(E259/D259&gt;=100,"&gt;&gt;100",E259/D259*100),"-")</f>
        <v>106.78403198660227</v>
      </c>
    </row>
    <row r="260" spans="1:6" ht="12.75" customHeight="1">
      <c r="A260" s="53">
        <v>3721</v>
      </c>
      <c r="B260" s="85" t="s">
        <v>560</v>
      </c>
      <c r="C260" s="50" t="s">
        <v>561</v>
      </c>
      <c r="D260" s="242">
        <v>41917.550000000003</v>
      </c>
      <c r="E260" s="242">
        <v>44761.25</v>
      </c>
      <c r="F260" s="52">
        <f t="shared" si="67"/>
        <v>106.78403198660227</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14445.789999999999</v>
      </c>
      <c r="E263" s="51">
        <f t="shared" si="68"/>
        <v>36335.22</v>
      </c>
      <c r="F263" s="52">
        <f t="shared" ref="F263:F267" si="69">IF(D263&lt;&gt;0,IF(E263/D263&gt;=100,"&gt;&gt;100",E263/D263*100),"-")</f>
        <v>251.52809226771265</v>
      </c>
    </row>
    <row r="264" spans="1:6" ht="12.75" customHeight="1">
      <c r="A264" s="53">
        <v>381</v>
      </c>
      <c r="B264" s="85" t="s">
        <v>568</v>
      </c>
      <c r="C264" s="50" t="s">
        <v>569</v>
      </c>
      <c r="D264" s="51">
        <f t="shared" ref="D264:E264" si="70">SUM(D265:D267)</f>
        <v>14405.31</v>
      </c>
      <c r="E264" s="51">
        <f t="shared" si="70"/>
        <v>36335.22</v>
      </c>
      <c r="F264" s="52">
        <f t="shared" si="69"/>
        <v>252.23490504543119</v>
      </c>
    </row>
    <row r="265" spans="1:6" ht="12.75" customHeight="1">
      <c r="A265" s="53">
        <v>3811</v>
      </c>
      <c r="B265" s="85" t="s">
        <v>570</v>
      </c>
      <c r="C265" s="50" t="s">
        <v>571</v>
      </c>
      <c r="D265" s="242">
        <v>6001.24</v>
      </c>
      <c r="E265" s="242">
        <v>11870.64</v>
      </c>
      <c r="F265" s="52">
        <f t="shared" si="69"/>
        <v>197.80312068839106</v>
      </c>
    </row>
    <row r="266" spans="1:6" ht="12.75" customHeight="1">
      <c r="A266" s="53">
        <v>3812</v>
      </c>
      <c r="B266" s="85" t="s">
        <v>572</v>
      </c>
      <c r="C266" s="50" t="s">
        <v>573</v>
      </c>
      <c r="D266" s="242">
        <v>8404.07</v>
      </c>
      <c r="E266" s="242">
        <v>24464.58</v>
      </c>
      <c r="F266" s="52">
        <f t="shared" si="69"/>
        <v>291.10395320362636</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40.479999999999997</v>
      </c>
      <c r="E273" s="51">
        <f t="shared" si="73"/>
        <v>0</v>
      </c>
      <c r="F273" s="52">
        <f t="shared" ref="F273:F284" si="74">IF(D273&lt;&gt;0,IF(E273/D273&gt;=100,"&gt;&gt;100",E273/D273*100),"-")</f>
        <v>0</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40.479999999999997</v>
      </c>
      <c r="E278" s="242"/>
      <c r="F278" s="52">
        <f t="shared" si="74"/>
        <v>0</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231104.75000000003</v>
      </c>
      <c r="E289" s="51">
        <f t="shared" si="79"/>
        <v>225429.28</v>
      </c>
      <c r="F289" s="52">
        <f t="shared" si="76"/>
        <v>97.544200194933239</v>
      </c>
    </row>
    <row r="290" spans="1:6" ht="12.75" customHeight="1">
      <c r="A290" s="53" t="s">
        <v>609</v>
      </c>
      <c r="B290" s="85" t="s">
        <v>620</v>
      </c>
      <c r="C290" s="50" t="s">
        <v>621</v>
      </c>
      <c r="D290" s="51">
        <f>IF(D6&gt;=D289,D6-D289,0)</f>
        <v>75758.739999999962</v>
      </c>
      <c r="E290" s="51">
        <f>IF(E6&gt;=E289,E6-E289,0)</f>
        <v>139635.88999999998</v>
      </c>
      <c r="F290" s="52">
        <f t="shared" si="76"/>
        <v>184.3165422233792</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596808.93999999994</v>
      </c>
      <c r="E292" s="242">
        <v>649773.34</v>
      </c>
      <c r="F292" s="52">
        <f t="shared" si="76"/>
        <v>108.87459896294449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62569.3</v>
      </c>
      <c r="E294" s="242">
        <v>44860.07</v>
      </c>
      <c r="F294" s="52">
        <f t="shared" si="76"/>
        <v>71.696614793516943</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2712.0400000000004</v>
      </c>
      <c r="E298" s="51">
        <f t="shared" si="80"/>
        <v>5509.11</v>
      </c>
      <c r="F298" s="52">
        <f t="shared" ref="F298:F418" si="81">IF(D298&lt;&gt;0,IF(E298/D298&gt;=100,"&gt;&gt;100",E298/D298*100),"-")</f>
        <v>203.13527824073384</v>
      </c>
    </row>
    <row r="299" spans="1:6" ht="12.75" customHeight="1">
      <c r="A299" s="53">
        <v>71</v>
      </c>
      <c r="B299" s="85" t="s">
        <v>637</v>
      </c>
      <c r="C299" s="50" t="s">
        <v>638</v>
      </c>
      <c r="D299" s="51">
        <f t="shared" ref="D299:E299" si="82">D300+D304</f>
        <v>2695.01</v>
      </c>
      <c r="E299" s="51">
        <f t="shared" si="82"/>
        <v>5509.11</v>
      </c>
      <c r="F299" s="52">
        <f t="shared" si="81"/>
        <v>204.41890753652117</v>
      </c>
    </row>
    <row r="300" spans="1:6" ht="24">
      <c r="A300" s="53">
        <v>711</v>
      </c>
      <c r="B300" s="85" t="s">
        <v>639</v>
      </c>
      <c r="C300" s="50" t="s">
        <v>640</v>
      </c>
      <c r="D300" s="51">
        <f t="shared" ref="D300:E300" si="83">SUM(D301:D303)</f>
        <v>2695.01</v>
      </c>
      <c r="E300" s="51">
        <f t="shared" si="83"/>
        <v>5509.11</v>
      </c>
      <c r="F300" s="52">
        <f t="shared" si="81"/>
        <v>204.41890753652117</v>
      </c>
    </row>
    <row r="301" spans="1:6" ht="12.75" customHeight="1">
      <c r="A301" s="53">
        <v>7111</v>
      </c>
      <c r="B301" s="85" t="s">
        <v>641</v>
      </c>
      <c r="C301" s="50" t="s">
        <v>642</v>
      </c>
      <c r="D301" s="242">
        <v>2695.01</v>
      </c>
      <c r="E301" s="242">
        <v>5509.11</v>
      </c>
      <c r="F301" s="52">
        <f t="shared" si="81"/>
        <v>204.41890753652117</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17.03</v>
      </c>
      <c r="E311" s="51">
        <f t="shared" si="85"/>
        <v>0</v>
      </c>
      <c r="F311" s="52">
        <f t="shared" si="81"/>
        <v>0</v>
      </c>
    </row>
    <row r="312" spans="1:6" ht="12.75" customHeight="1">
      <c r="A312" s="53">
        <v>721</v>
      </c>
      <c r="B312" s="85" t="s">
        <v>663</v>
      </c>
      <c r="C312" s="50" t="s">
        <v>664</v>
      </c>
      <c r="D312" s="51">
        <f t="shared" ref="D312:E312" si="86">SUM(D313:D316)</f>
        <v>17.03</v>
      </c>
      <c r="E312" s="51">
        <f t="shared" si="86"/>
        <v>0</v>
      </c>
      <c r="F312" s="52">
        <f t="shared" si="81"/>
        <v>0</v>
      </c>
    </row>
    <row r="313" spans="1:6" ht="12.75" customHeight="1">
      <c r="A313" s="53">
        <v>7211</v>
      </c>
      <c r="B313" s="85" t="s">
        <v>665</v>
      </c>
      <c r="C313" s="50" t="s">
        <v>666</v>
      </c>
      <c r="D313" s="242">
        <v>17.03</v>
      </c>
      <c r="E313" s="242"/>
      <c r="F313" s="52">
        <f t="shared" si="81"/>
        <v>0</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30693.230000000003</v>
      </c>
      <c r="E350" s="51">
        <f t="shared" si="95"/>
        <v>111230.58</v>
      </c>
      <c r="F350" s="52">
        <f t="shared" si="81"/>
        <v>362.39450849584745</v>
      </c>
    </row>
    <row r="351" spans="1:6" ht="12.75" customHeight="1">
      <c r="A351" s="53">
        <v>41</v>
      </c>
      <c r="B351" s="85" t="s">
        <v>741</v>
      </c>
      <c r="C351" s="50" t="s">
        <v>742</v>
      </c>
      <c r="D351" s="51">
        <f t="shared" ref="D351:E351" si="96">D352+D356</f>
        <v>3353.99</v>
      </c>
      <c r="E351" s="51">
        <f t="shared" si="96"/>
        <v>20555.05</v>
      </c>
      <c r="F351" s="52">
        <f t="shared" si="81"/>
        <v>612.85364595601061</v>
      </c>
    </row>
    <row r="352" spans="1:6" ht="12.75" customHeight="1">
      <c r="A352" s="53">
        <v>411</v>
      </c>
      <c r="B352" s="85" t="s">
        <v>743</v>
      </c>
      <c r="C352" s="50" t="s">
        <v>744</v>
      </c>
      <c r="D352" s="51">
        <f t="shared" ref="D352:E352" si="97">SUM(D353:D355)</f>
        <v>265.45</v>
      </c>
      <c r="E352" s="51">
        <f t="shared" si="97"/>
        <v>0</v>
      </c>
      <c r="F352" s="52">
        <f t="shared" si="81"/>
        <v>0</v>
      </c>
    </row>
    <row r="353" spans="1:6" ht="12.75" customHeight="1">
      <c r="A353" s="53">
        <v>4111</v>
      </c>
      <c r="B353" s="85" t="s">
        <v>641</v>
      </c>
      <c r="C353" s="50" t="s">
        <v>745</v>
      </c>
      <c r="D353" s="242">
        <v>265.45</v>
      </c>
      <c r="E353" s="242"/>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3088.54</v>
      </c>
      <c r="E356" s="51">
        <f t="shared" si="98"/>
        <v>20555.05</v>
      </c>
      <c r="F356" s="52">
        <f t="shared" si="81"/>
        <v>665.52642996367217</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3088.54</v>
      </c>
      <c r="E362" s="242">
        <v>20555.05</v>
      </c>
      <c r="F362" s="52">
        <f t="shared" si="81"/>
        <v>665.52642996367217</v>
      </c>
    </row>
    <row r="363" spans="1:6" ht="24">
      <c r="A363" s="53">
        <v>42</v>
      </c>
      <c r="B363" s="232" t="s">
        <v>757</v>
      </c>
      <c r="C363" s="50" t="s">
        <v>758</v>
      </c>
      <c r="D363" s="51">
        <f t="shared" ref="D363:E363" si="99">D364+D369+D378+D383+D388+D391</f>
        <v>27339.24</v>
      </c>
      <c r="E363" s="51">
        <f t="shared" si="99"/>
        <v>90675.53</v>
      </c>
      <c r="F363" s="52">
        <f t="shared" si="81"/>
        <v>331.66807124119032</v>
      </c>
    </row>
    <row r="364" spans="1:6" ht="12.75" customHeight="1">
      <c r="A364" s="53">
        <v>421</v>
      </c>
      <c r="B364" s="85" t="s">
        <v>759</v>
      </c>
      <c r="C364" s="50" t="s">
        <v>760</v>
      </c>
      <c r="D364" s="51">
        <f t="shared" ref="D364:E364" si="100">SUM(D365:D368)</f>
        <v>27339.24</v>
      </c>
      <c r="E364" s="51">
        <f t="shared" si="100"/>
        <v>35365.47</v>
      </c>
      <c r="F364" s="52">
        <f t="shared" si="81"/>
        <v>129.35791192439879</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6767.2</v>
      </c>
      <c r="E366" s="242">
        <v>14693.53</v>
      </c>
      <c r="F366" s="52">
        <f t="shared" si="81"/>
        <v>217.12864995862398</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20572.04</v>
      </c>
      <c r="E368" s="242">
        <v>20671.939999999999</v>
      </c>
      <c r="F368" s="52">
        <f t="shared" si="81"/>
        <v>100.48561056657481</v>
      </c>
    </row>
    <row r="369" spans="1:6" ht="12.75" customHeight="1">
      <c r="A369" s="53">
        <v>422</v>
      </c>
      <c r="B369" s="85" t="s">
        <v>765</v>
      </c>
      <c r="C369" s="50" t="s">
        <v>766</v>
      </c>
      <c r="D369" s="51">
        <f t="shared" ref="D369:E369" si="101">SUM(D370:D377)</f>
        <v>0</v>
      </c>
      <c r="E369" s="51">
        <f t="shared" si="101"/>
        <v>55310.06</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33388.75</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v>21921.31</v>
      </c>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27981.190000000002</v>
      </c>
      <c r="E408" s="51">
        <f t="shared" si="111"/>
        <v>105721.47</v>
      </c>
      <c r="F408" s="52">
        <f t="shared" si="81"/>
        <v>377.8304997035508</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604067.73</v>
      </c>
      <c r="E410" s="242">
        <v>618495.89</v>
      </c>
      <c r="F410" s="52">
        <f t="shared" si="81"/>
        <v>102.38850037561187</v>
      </c>
    </row>
    <row r="411" spans="1:6" ht="12.75" customHeight="1">
      <c r="A411" s="53">
        <v>97</v>
      </c>
      <c r="B411" s="85" t="s">
        <v>828</v>
      </c>
      <c r="C411" s="50" t="s">
        <v>829</v>
      </c>
      <c r="D411" s="242">
        <v>13523.73</v>
      </c>
      <c r="E411" s="242">
        <v>11540.25</v>
      </c>
      <c r="F411" s="52">
        <f t="shared" si="81"/>
        <v>85.333336291097211</v>
      </c>
    </row>
    <row r="412" spans="1:6" ht="12.75" customHeight="1">
      <c r="A412" s="53" t="s">
        <v>609</v>
      </c>
      <c r="B412" s="85" t="s">
        <v>830</v>
      </c>
      <c r="C412" s="50" t="s">
        <v>831</v>
      </c>
      <c r="D412" s="51">
        <f>D6+D298</f>
        <v>309575.52999999997</v>
      </c>
      <c r="E412" s="51">
        <f>E6+E298</f>
        <v>370574.27999999997</v>
      </c>
      <c r="F412" s="52">
        <f t="shared" si="81"/>
        <v>119.70399598443716</v>
      </c>
    </row>
    <row r="413" spans="1:6" ht="12.75" customHeight="1">
      <c r="A413" s="53" t="s">
        <v>609</v>
      </c>
      <c r="B413" s="85" t="s">
        <v>832</v>
      </c>
      <c r="C413" s="50" t="s">
        <v>833</v>
      </c>
      <c r="D413" s="51">
        <f t="shared" ref="D413:E413" si="112">D289+D350</f>
        <v>261797.98000000004</v>
      </c>
      <c r="E413" s="51">
        <f t="shared" si="112"/>
        <v>336659.86</v>
      </c>
      <c r="F413" s="52">
        <f t="shared" si="81"/>
        <v>128.59528557095817</v>
      </c>
    </row>
    <row r="414" spans="1:6" ht="12.75" customHeight="1">
      <c r="A414" s="53" t="s">
        <v>609</v>
      </c>
      <c r="B414" s="85" t="s">
        <v>834</v>
      </c>
      <c r="C414" s="50" t="s">
        <v>835</v>
      </c>
      <c r="D414" s="51">
        <f t="shared" ref="D414:E414" si="113">IF(D412&gt;=D413,D412-D413,0)</f>
        <v>47777.54999999993</v>
      </c>
      <c r="E414" s="51">
        <f t="shared" si="113"/>
        <v>33914.419999999984</v>
      </c>
      <c r="F414" s="52">
        <f t="shared" si="81"/>
        <v>70.984008179573948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31277.449999999953</v>
      </c>
      <c r="F416" s="52" t="str">
        <f t="shared" si="81"/>
        <v>-</v>
      </c>
    </row>
    <row r="417" spans="1:6" ht="12.75" customHeight="1">
      <c r="A417" s="60" t="s">
        <v>838</v>
      </c>
      <c r="B417" s="85" t="s">
        <v>841</v>
      </c>
      <c r="C417" s="61" t="s">
        <v>842</v>
      </c>
      <c r="D417" s="51">
        <f t="shared" ref="D417:E417" si="116">IF(D293-D292+D410-D409&gt;=0,D293-D292+D410-D409,0)</f>
        <v>7258.7900000000373</v>
      </c>
      <c r="E417" s="51">
        <f t="shared" si="116"/>
        <v>0</v>
      </c>
      <c r="F417" s="52">
        <f t="shared" si="81"/>
        <v>0</v>
      </c>
    </row>
    <row r="418" spans="1:6" ht="12.75" customHeight="1">
      <c r="A418" s="55" t="s">
        <v>843</v>
      </c>
      <c r="B418" s="233" t="s">
        <v>844</v>
      </c>
      <c r="C418" s="56" t="s">
        <v>845</v>
      </c>
      <c r="D418" s="62">
        <f t="shared" ref="D418:E418" si="117">D294+D411</f>
        <v>76093.03</v>
      </c>
      <c r="E418" s="62">
        <f t="shared" si="117"/>
        <v>56400.32</v>
      </c>
      <c r="F418" s="57">
        <f t="shared" si="81"/>
        <v>74.120218369540552</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309575.52999999997</v>
      </c>
      <c r="E639" s="51">
        <f t="shared" si="180"/>
        <v>370574.27999999997</v>
      </c>
      <c r="F639" s="52">
        <f t="shared" si="119"/>
        <v>119.70399598443716</v>
      </c>
    </row>
    <row r="640" spans="1:6" ht="12.75" customHeight="1">
      <c r="A640" s="53" t="s">
        <v>609</v>
      </c>
      <c r="B640" s="85" t="s">
        <v>1278</v>
      </c>
      <c r="C640" s="50" t="s">
        <v>1279</v>
      </c>
      <c r="D640" s="51">
        <f t="shared" ref="D640:E640" si="181">D413+D528</f>
        <v>261797.98000000004</v>
      </c>
      <c r="E640" s="51">
        <f t="shared" si="181"/>
        <v>336659.86</v>
      </c>
      <c r="F640" s="52">
        <f t="shared" si="119"/>
        <v>128.59528557095817</v>
      </c>
    </row>
    <row r="641" spans="1:6" ht="12.75" customHeight="1">
      <c r="A641" s="53" t="s">
        <v>609</v>
      </c>
      <c r="B641" s="85" t="s">
        <v>1280</v>
      </c>
      <c r="C641" s="50" t="s">
        <v>1281</v>
      </c>
      <c r="D641" s="51">
        <f t="shared" ref="D641:E641" si="182">IF(D639&gt;=D640,D639-D640,0)</f>
        <v>47777.54999999993</v>
      </c>
      <c r="E641" s="51">
        <f t="shared" si="182"/>
        <v>33914.419999999984</v>
      </c>
      <c r="F641" s="52">
        <f t="shared" si="119"/>
        <v>70.984008179573948</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24345.179999999964</v>
      </c>
      <c r="E643" s="51">
        <f t="shared" si="184"/>
        <v>62881.419999999955</v>
      </c>
      <c r="F643" s="52">
        <f t="shared" si="119"/>
        <v>258.29104570185984</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72122.729999999894</v>
      </c>
      <c r="E645" s="51">
        <f t="shared" si="186"/>
        <v>96795.839999999938</v>
      </c>
      <c r="F645" s="52">
        <f t="shared" si="119"/>
        <v>134.20989471696382</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62215.75</v>
      </c>
      <c r="E647" s="243">
        <v>57371.37</v>
      </c>
      <c r="F647" s="57">
        <f t="shared" si="119"/>
        <v>92.213579358924392</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78.55</v>
      </c>
      <c r="E649" s="242">
        <v>15369.2</v>
      </c>
      <c r="F649" s="52" t="str">
        <f t="shared" ref="F649:F724" si="188">IF(D649&lt;&gt;0,IF(E649/D649&gt;=100,"&gt;&gt;100",E649/D649*100),"-")</f>
        <v>&gt;&gt;100</v>
      </c>
    </row>
    <row r="650" spans="1:6" ht="12.75" customHeight="1">
      <c r="A650" s="53" t="s">
        <v>1297</v>
      </c>
      <c r="B650" s="85" t="s">
        <v>1298</v>
      </c>
      <c r="C650" s="50" t="s">
        <v>1297</v>
      </c>
      <c r="D650" s="242">
        <v>335004.21999999997</v>
      </c>
      <c r="E650" s="242">
        <v>378391.57</v>
      </c>
      <c r="F650" s="52">
        <f t="shared" si="188"/>
        <v>112.95128461366846</v>
      </c>
    </row>
    <row r="651" spans="1:6" ht="12.75" customHeight="1">
      <c r="A651" s="53" t="s">
        <v>1299</v>
      </c>
      <c r="B651" s="85" t="s">
        <v>1300</v>
      </c>
      <c r="C651" s="50" t="s">
        <v>1299</v>
      </c>
      <c r="D651" s="242">
        <v>334707.68</v>
      </c>
      <c r="E651" s="242">
        <v>364260.2</v>
      </c>
      <c r="F651" s="52">
        <f t="shared" si="188"/>
        <v>108.82935222759156</v>
      </c>
    </row>
    <row r="652" spans="1:6" ht="24">
      <c r="A652" s="53">
        <v>11</v>
      </c>
      <c r="B652" s="85" t="s">
        <v>1301</v>
      </c>
      <c r="C652" s="50" t="s">
        <v>1302</v>
      </c>
      <c r="D652" s="51">
        <f t="shared" ref="D652:E652" si="189">+D649+D650-D651</f>
        <v>375.0899999999674</v>
      </c>
      <c r="E652" s="51">
        <f t="shared" si="189"/>
        <v>29500.570000000007</v>
      </c>
      <c r="F652" s="52">
        <f t="shared" si="188"/>
        <v>7864.9310832073825</v>
      </c>
    </row>
    <row r="653" spans="1:6" ht="24">
      <c r="A653" s="53" t="s">
        <v>609</v>
      </c>
      <c r="B653" s="85" t="s">
        <v>1303</v>
      </c>
      <c r="C653" s="50" t="s">
        <v>1304</v>
      </c>
      <c r="D653" s="262">
        <v>21</v>
      </c>
      <c r="E653" s="262">
        <v>11</v>
      </c>
      <c r="F653" s="52">
        <f t="shared" si="188"/>
        <v>52.380952380952387</v>
      </c>
    </row>
    <row r="654" spans="1:6" ht="24">
      <c r="A654" s="53" t="s">
        <v>609</v>
      </c>
      <c r="B654" s="85" t="s">
        <v>1305</v>
      </c>
      <c r="C654" s="50" t="s">
        <v>1306</v>
      </c>
      <c r="D654" s="262">
        <v>0</v>
      </c>
      <c r="E654" s="262">
        <v>0</v>
      </c>
      <c r="F654" s="52" t="str">
        <f t="shared" si="188"/>
        <v>-</v>
      </c>
    </row>
    <row r="655" spans="1:6" ht="12.75" customHeight="1">
      <c r="A655" s="53" t="s">
        <v>609</v>
      </c>
      <c r="B655" s="85" t="s">
        <v>1307</v>
      </c>
      <c r="C655" s="50" t="s">
        <v>1308</v>
      </c>
      <c r="D655" s="262">
        <v>21</v>
      </c>
      <c r="E655" s="262">
        <v>11</v>
      </c>
      <c r="F655" s="52">
        <f t="shared" si="188"/>
        <v>52.380952380952387</v>
      </c>
    </row>
    <row r="656" spans="1:6" ht="12.75" customHeight="1">
      <c r="A656" s="53" t="s">
        <v>609</v>
      </c>
      <c r="B656" s="85" t="s">
        <v>1309</v>
      </c>
      <c r="C656" s="50" t="s">
        <v>1310</v>
      </c>
      <c r="D656" s="262">
        <v>0</v>
      </c>
      <c r="E656" s="262">
        <v>0</v>
      </c>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v>50.45</v>
      </c>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125014.02</v>
      </c>
      <c r="E661" s="242">
        <v>130785</v>
      </c>
      <c r="F661" s="52">
        <f t="shared" si="188"/>
        <v>104.61626623957856</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16753.599999999999</v>
      </c>
      <c r="E665" s="242">
        <v>26000</v>
      </c>
      <c r="F665" s="52">
        <f t="shared" si="188"/>
        <v>155.19052621526123</v>
      </c>
    </row>
    <row r="666" spans="1:6" ht="12.75" customHeight="1">
      <c r="A666" s="53">
        <v>63322</v>
      </c>
      <c r="B666" s="85" t="s">
        <v>1330</v>
      </c>
      <c r="C666" s="50" t="s">
        <v>1331</v>
      </c>
      <c r="D666" s="242">
        <v>0</v>
      </c>
      <c r="E666" s="242">
        <v>30000</v>
      </c>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266.18</v>
      </c>
      <c r="E669" s="242"/>
      <c r="F669" s="52">
        <f t="shared" si="188"/>
        <v>0</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37061.199999999997</v>
      </c>
      <c r="E694" s="242">
        <v>80310.97</v>
      </c>
      <c r="F694" s="52">
        <f t="shared" si="188"/>
        <v>216.69824506491966</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v>2011.56</v>
      </c>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416.84</v>
      </c>
      <c r="E718" s="242">
        <v>478.02</v>
      </c>
      <c r="F718" s="52">
        <f t="shared" si="188"/>
        <v>114.67709432875924</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713.4</v>
      </c>
      <c r="E725" s="242">
        <v>951.18</v>
      </c>
      <c r="F725" s="52">
        <f t="shared" ref="F725:F979" si="190">IF(D725&lt;&gt;0,IF(E725/D725&gt;=100,"&gt;&gt;100",E725/D725*100),"-")</f>
        <v>133.3305298570227</v>
      </c>
    </row>
    <row r="726" spans="1:6" ht="12.75" customHeight="1">
      <c r="A726" s="53" t="s">
        <v>1432</v>
      </c>
      <c r="B726" s="85" t="s">
        <v>1433</v>
      </c>
      <c r="C726" s="50" t="s">
        <v>1432</v>
      </c>
      <c r="D726" s="242">
        <v>0</v>
      </c>
      <c r="E726" s="242">
        <v>1398.33</v>
      </c>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318.58</v>
      </c>
      <c r="E759" s="242">
        <v>318.60000000000002</v>
      </c>
      <c r="F759" s="52">
        <f t="shared" si="190"/>
        <v>100.00627785799487</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5018.66</v>
      </c>
      <c r="E767" s="242">
        <v>6077.43</v>
      </c>
      <c r="F767" s="52">
        <f t="shared" si="190"/>
        <v>121.09666723786829</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300</v>
      </c>
      <c r="E817" s="242">
        <v>500</v>
      </c>
      <c r="F817" s="52">
        <f t="shared" si="190"/>
        <v>166.66666666666669</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1393.56</v>
      </c>
      <c r="E819" s="242">
        <v>1194.48</v>
      </c>
      <c r="F819" s="52">
        <f t="shared" si="190"/>
        <v>85.714285714285722</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2389.0100000000002</v>
      </c>
      <c r="E821" s="242">
        <v>1858.13</v>
      </c>
      <c r="F821" s="52">
        <f t="shared" si="190"/>
        <v>77.778242870477726</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37834.980000000003</v>
      </c>
      <c r="E823" s="242">
        <v>41208.639999999999</v>
      </c>
      <c r="F823" s="52">
        <f t="shared" si="190"/>
        <v>108.91677489984136</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3" sqref="D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182399.29</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340322.84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229092.26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37450.15</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96140.63</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9276.09</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318.60000000000002</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44761.25</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35068.11</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6077.43</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111230.58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336193.36</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242084.08000000002</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37450.15</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108330.65</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9431.69</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318.60000000000002</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44761.25</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35897.26</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5894.48</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94109.28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186528.77000000002</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163284.59</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156761.28</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155214.84</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400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25134.37</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129680.47</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668.67000000000007</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126.32</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542.35</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6523.31</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2200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4323.3100000000004</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23244.18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1072.8699999999999</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22171.31</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36758</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8</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3319</v>
      </c>
      <c r="B1" s="383"/>
      <c r="C1" s="383"/>
    </row>
    <row r="2" spans="1:17" ht="33" customHeight="1">
      <c r="A2" s="384" t="s">
        <v>3320</v>
      </c>
      <c r="B2" s="385"/>
      <c r="C2" s="377"/>
      <c r="D2" s="4"/>
      <c r="E2" s="4"/>
      <c r="F2" s="4"/>
      <c r="G2" s="4"/>
      <c r="H2" s="4"/>
      <c r="I2" s="4"/>
      <c r="J2" s="4"/>
      <c r="K2" s="4"/>
      <c r="L2" s="4"/>
      <c r="M2" s="4"/>
      <c r="N2" s="4"/>
      <c r="O2" s="4"/>
      <c r="P2" s="4"/>
      <c r="Q2" s="4"/>
    </row>
    <row r="3" spans="1:17" ht="18.75" customHeight="1">
      <c r="A3" s="304" t="s">
        <v>3321</v>
      </c>
      <c r="B3" s="386"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1" t="s">
        <v>3403</v>
      </c>
      <c r="C46" s="377"/>
      <c r="D46" s="41"/>
      <c r="E46" s="4"/>
      <c r="F46" s="4"/>
      <c r="G46" s="4"/>
      <c r="H46" s="4"/>
      <c r="I46" s="4"/>
      <c r="J46" s="4"/>
      <c r="K46" s="4"/>
      <c r="L46" s="4"/>
      <c r="M46" s="4"/>
      <c r="N46" s="4"/>
      <c r="O46" s="4"/>
      <c r="P46" s="4"/>
      <c r="Q46" s="4"/>
    </row>
    <row r="47" spans="1:17" ht="66" hidden="1" customHeight="1">
      <c r="A47" s="46" t="s">
        <v>3404</v>
      </c>
      <c r="B47" s="382" t="s">
        <v>3405</v>
      </c>
      <c r="C47" s="382"/>
      <c r="D47" s="4"/>
      <c r="E47" s="4"/>
      <c r="F47" s="4"/>
      <c r="G47" s="4"/>
      <c r="H47" s="4"/>
      <c r="I47" s="4"/>
      <c r="J47" s="4"/>
      <c r="K47" s="4"/>
      <c r="L47" s="4"/>
      <c r="M47" s="4"/>
      <c r="N47" s="4"/>
      <c r="O47" s="4"/>
      <c r="P47" s="4"/>
      <c r="Q47" s="4"/>
    </row>
    <row r="48" spans="1:17" ht="123.75" customHeight="1">
      <c r="A48" s="267" t="s">
        <v>3406</v>
      </c>
      <c r="B48" s="380" t="s">
        <v>3407</v>
      </c>
      <c r="C48" s="379"/>
      <c r="D48" s="4"/>
      <c r="E48" s="4"/>
      <c r="F48" s="4"/>
      <c r="G48" s="4"/>
      <c r="H48" s="4"/>
      <c r="I48" s="4"/>
      <c r="J48" s="4"/>
      <c r="K48" s="4"/>
      <c r="L48" s="4"/>
      <c r="M48" s="4"/>
      <c r="N48" s="4"/>
      <c r="O48" s="4"/>
      <c r="P48" s="4"/>
      <c r="Q48" s="4"/>
    </row>
    <row r="49" spans="1:17" ht="34.5" customHeight="1">
      <c r="A49" s="267" t="s">
        <v>3408</v>
      </c>
      <c r="B49" s="378" t="s">
        <v>3409</v>
      </c>
      <c r="C49" s="379"/>
      <c r="D49" s="4"/>
      <c r="E49" s="4"/>
      <c r="F49" s="4"/>
      <c r="G49" s="4"/>
      <c r="H49" s="4"/>
      <c r="I49" s="4"/>
      <c r="J49" s="4"/>
      <c r="K49" s="4"/>
      <c r="L49" s="4"/>
      <c r="M49" s="4"/>
      <c r="N49" s="4"/>
      <c r="O49" s="4"/>
      <c r="P49" s="4"/>
      <c r="Q49" s="4"/>
    </row>
    <row r="50" spans="1:17" ht="34.5" customHeight="1">
      <c r="A50" s="267" t="s">
        <v>3410</v>
      </c>
      <c r="B50" s="378" t="s">
        <v>3411</v>
      </c>
      <c r="C50" s="379"/>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2024-07-22T06:58:04Z</cp:lastPrinted>
  <dcterms:created xsi:type="dcterms:W3CDTF">2022-04-01T05:14:30Z</dcterms:created>
  <dcterms:modified xsi:type="dcterms:W3CDTF">2024-07-22T06:58:33Z</dcterms:modified>
</cp:coreProperties>
</file>