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G:\Dokumenti\K N J I G O V O D S T V O\OBRASCI - knjigovodstvo\2026. god\3. kvartal\"/>
    </mc:Choice>
  </mc:AlternateContent>
  <xr:revisionPtr revIDLastSave="0" documentId="13_ncr:1_{E2F10855-F7A1-4FB5-A4F7-AEDAD402969D}" xr6:coauthVersionLast="47" xr6:coauthVersionMax="47" xr10:uidLastSave="{00000000-0000-0000-0000-000000000000}"/>
  <bookViews>
    <workbookView xWindow="-120" yWindow="-120" windowWidth="29040" windowHeight="1584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E328" i="9"/>
  <c r="B328" i="9"/>
  <c r="H327" i="9"/>
  <c r="G327" i="9"/>
  <c r="F327" i="9"/>
  <c r="E327" i="9"/>
  <c r="B327" i="9"/>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c r="H310" i="9"/>
  <c r="G310" i="9"/>
  <c r="F310" i="9"/>
  <c r="E310" i="9"/>
  <c r="B310" i="9"/>
  <c r="F309" i="9"/>
  <c r="F308" i="9"/>
  <c r="H307" i="9"/>
  <c r="G307" i="9"/>
  <c r="F307" i="9"/>
  <c r="E307" i="9"/>
  <c r="B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E237" i="9"/>
  <c r="B237" i="9"/>
  <c r="M236" i="9"/>
  <c r="L236" i="9"/>
  <c r="F236" i="9"/>
  <c r="E236" i="9"/>
  <c r="B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G35" i="9"/>
  <c r="F35" i="9"/>
  <c r="E35" i="9"/>
  <c r="B35" i="9"/>
  <c r="H34" i="9"/>
  <c r="G34" i="9"/>
  <c r="F34" i="9"/>
  <c r="E34" i="9"/>
  <c r="B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F24" i="9"/>
  <c r="F4" i="9"/>
  <c r="O3" i="9"/>
  <c r="G296" i="9" s="1"/>
  <c r="E296" i="9" s="1"/>
  <c r="B296" i="9" s="1"/>
  <c r="I3" i="9"/>
  <c r="H3" i="9"/>
  <c r="G3" i="9"/>
  <c r="D104" i="8"/>
  <c r="D97" i="8"/>
  <c r="D92" i="8"/>
  <c r="D87" i="8"/>
  <c r="D82" i="8"/>
  <c r="D77" i="8"/>
  <c r="D72" i="8"/>
  <c r="D67" i="8"/>
  <c r="D62" i="8"/>
  <c r="D57" i="8"/>
  <c r="D52" i="8"/>
  <c r="D51" i="8"/>
  <c r="D46" i="8"/>
  <c r="D45" i="8"/>
  <c r="D37" i="8"/>
  <c r="D27" i="8"/>
  <c r="D25" i="8"/>
  <c r="D18" i="8"/>
  <c r="D8" i="8"/>
  <c r="D6" i="8"/>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H299" i="9" s="1"/>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D536" i="4"/>
  <c r="F536" i="4" s="1"/>
  <c r="E535" i="4"/>
  <c r="D535" i="4"/>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D467" i="4"/>
  <c r="F467" i="4" s="1"/>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F431" i="4" s="1"/>
  <c r="E430" i="4"/>
  <c r="E639" i="4" s="1"/>
  <c r="D430" i="4"/>
  <c r="E428" i="4"/>
  <c r="D428" i="4"/>
  <c r="F428" i="4" s="1"/>
  <c r="E427" i="4"/>
  <c r="D427" i="4"/>
  <c r="E426" i="4"/>
  <c r="E647" i="4" s="1"/>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E373" i="4"/>
  <c r="D373" i="4"/>
  <c r="F373" i="4" s="1"/>
  <c r="F372" i="4"/>
  <c r="F371" i="4"/>
  <c r="F370" i="4"/>
  <c r="F369" i="4"/>
  <c r="F368" i="4"/>
  <c r="F367" i="4"/>
  <c r="E366" i="4"/>
  <c r="D366" i="4"/>
  <c r="F366" i="4" s="1"/>
  <c r="F365" i="4"/>
  <c r="F364" i="4"/>
  <c r="F363" i="4"/>
  <c r="E362" i="4"/>
  <c r="D362" i="4"/>
  <c r="F362" i="4" s="1"/>
  <c r="E361" i="4"/>
  <c r="D361" i="4"/>
  <c r="F361" i="4" s="1"/>
  <c r="E360" i="4"/>
  <c r="D360"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D321" i="4"/>
  <c r="F321" i="4" s="1"/>
  <c r="F320" i="4"/>
  <c r="F319" i="4"/>
  <c r="F318" i="4"/>
  <c r="F317" i="4"/>
  <c r="F316" i="4"/>
  <c r="F315" i="4"/>
  <c r="E314" i="4"/>
  <c r="D314" i="4"/>
  <c r="F314" i="4" s="1"/>
  <c r="F313" i="4"/>
  <c r="F312" i="4"/>
  <c r="F311" i="4"/>
  <c r="E310" i="4"/>
  <c r="D310" i="4"/>
  <c r="F310" i="4" s="1"/>
  <c r="E309" i="4"/>
  <c r="D309" i="4"/>
  <c r="F309" i="4" s="1"/>
  <c r="E308" i="4"/>
  <c r="E417" i="4" s="1"/>
  <c r="D308"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D273" i="4"/>
  <c r="F273" i="4" s="1"/>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30" i="4"/>
  <c r="F230" i="4" s="1"/>
  <c r="F229" i="4"/>
  <c r="F228" i="4"/>
  <c r="F227" i="4"/>
  <c r="F226" i="4"/>
  <c r="E225" i="4"/>
  <c r="D225" i="4"/>
  <c r="F225" i="4" s="1"/>
  <c r="F224" i="4"/>
  <c r="F223" i="4"/>
  <c r="E222" i="4"/>
  <c r="D222" i="4"/>
  <c r="F222" i="4" s="1"/>
  <c r="E221" i="4"/>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F203" i="4" s="1"/>
  <c r="E202" i="4"/>
  <c r="D202" i="4"/>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D165" i="4"/>
  <c r="F165" i="4" s="1"/>
  <c r="E164" i="4"/>
  <c r="D164" i="4"/>
  <c r="F164" i="4" s="1"/>
  <c r="F163" i="4"/>
  <c r="F162" i="4"/>
  <c r="F161" i="4"/>
  <c r="E160" i="4"/>
  <c r="D160" i="4"/>
  <c r="F160" i="4" s="1"/>
  <c r="F159" i="4"/>
  <c r="F158" i="4"/>
  <c r="F157" i="4"/>
  <c r="F156" i="4"/>
  <c r="F155" i="4"/>
  <c r="E154" i="4"/>
  <c r="D154" i="4"/>
  <c r="F154" i="4" s="1"/>
  <c r="E153" i="4"/>
  <c r="D153" i="4"/>
  <c r="E152" i="4"/>
  <c r="E299" i="4" s="1"/>
  <c r="D152" i="4"/>
  <c r="F151" i="4"/>
  <c r="F150" i="4"/>
  <c r="F149" i="4"/>
  <c r="F148" i="4"/>
  <c r="F147" i="4"/>
  <c r="F146" i="4"/>
  <c r="F145" i="4"/>
  <c r="F144" i="4"/>
  <c r="F143" i="4"/>
  <c r="F142" i="4"/>
  <c r="E141" i="4"/>
  <c r="D141" i="4"/>
  <c r="F141" i="4" s="1"/>
  <c r="E140" i="4"/>
  <c r="D140" i="4"/>
  <c r="F140" i="4" s="1"/>
  <c r="F139" i="4"/>
  <c r="F138" i="4"/>
  <c r="F137" i="4"/>
  <c r="F136" i="4"/>
  <c r="E135" i="4"/>
  <c r="D135" i="4"/>
  <c r="F135" i="4" s="1"/>
  <c r="E134" i="4"/>
  <c r="D134" i="4"/>
  <c r="F134" i="4" s="1"/>
  <c r="F133" i="4"/>
  <c r="F132" i="4"/>
  <c r="F131" i="4"/>
  <c r="F130" i="4"/>
  <c r="E129" i="4"/>
  <c r="D129" i="4"/>
  <c r="F129" i="4" s="1"/>
  <c r="F128" i="4"/>
  <c r="F127" i="4"/>
  <c r="E126" i="4"/>
  <c r="D126" i="4"/>
  <c r="F126" i="4" s="1"/>
  <c r="E125" i="4"/>
  <c r="D125" i="4"/>
  <c r="F125" i="4" s="1"/>
  <c r="F124" i="4"/>
  <c r="F123" i="4"/>
  <c r="F122" i="4"/>
  <c r="F121" i="4"/>
  <c r="E120" i="4"/>
  <c r="D120" i="4"/>
  <c r="F120" i="4" s="1"/>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D49" i="4"/>
  <c r="F49" i="4" s="1"/>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D7" i="4"/>
  <c r="F7" i="4" s="1"/>
  <c r="E6" i="4"/>
  <c r="D6" i="4"/>
  <c r="I41" i="3"/>
  <c r="G41" i="3"/>
  <c r="B41" i="3"/>
  <c r="I40" i="3"/>
  <c r="G40" i="3"/>
  <c r="B40" i="3"/>
  <c r="G39" i="3"/>
  <c r="B39" i="3"/>
  <c r="H38" i="3"/>
  <c r="G38" i="3"/>
  <c r="B38" i="3"/>
  <c r="I36" i="3"/>
  <c r="H36" i="3"/>
  <c r="G36" i="3"/>
  <c r="B36" i="3"/>
  <c r="I35" i="3"/>
  <c r="H35" i="3"/>
  <c r="G35" i="3"/>
  <c r="B35" i="3"/>
  <c r="I34" i="3"/>
  <c r="H34" i="3"/>
  <c r="G34" i="3"/>
  <c r="B34" i="3"/>
  <c r="I33" i="3"/>
  <c r="H33" i="3"/>
  <c r="G33" i="3"/>
  <c r="B33" i="3"/>
  <c r="I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I18" i="3"/>
  <c r="H18" i="3"/>
  <c r="G18" i="3"/>
  <c r="B18" i="3"/>
  <c r="I17" i="3"/>
  <c r="H17" i="3"/>
  <c r="G17" i="3"/>
  <c r="B17" i="3"/>
  <c r="H10" i="3" a="1"/>
  <c r="H10" i="3"/>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21"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2" i="1"/>
  <c r="C1591" i="1"/>
  <c r="C1590" i="1"/>
  <c r="C1589" i="1"/>
  <c r="C1588" i="1"/>
  <c r="C1587" i="1"/>
  <c r="C1586" i="1"/>
  <c r="C1585" i="1"/>
  <c r="C1584" i="1"/>
  <c r="C1583" i="1"/>
  <c r="C1582"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C1537" i="1"/>
  <c r="D1536"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1" i="1"/>
  <c r="D636" i="1"/>
  <c r="C636" i="1"/>
  <c r="D635" i="1"/>
  <c r="C635" i="1"/>
  <c r="D633"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16" i="1"/>
  <c r="C416" i="1"/>
  <c r="D415" i="1"/>
  <c r="C415" i="1"/>
  <c r="D414" i="1"/>
  <c r="C414" i="1"/>
  <c r="D412"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8" i="1"/>
  <c r="C358" i="1"/>
  <c r="D357" i="1"/>
  <c r="C357" i="1"/>
  <c r="D356" i="1"/>
  <c r="C356" i="1"/>
  <c r="D355" i="1"/>
  <c r="C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C306" i="1"/>
  <c r="D305" i="1"/>
  <c r="C305" i="1"/>
  <c r="D304" i="1"/>
  <c r="C304" i="1"/>
  <c r="D303" i="1"/>
  <c r="C303" i="1"/>
  <c r="D302" i="1"/>
  <c r="C302" i="1"/>
  <c r="D301" i="1"/>
  <c r="C301" i="1"/>
  <c r="D300" i="1"/>
  <c r="C300" i="1"/>
  <c r="D299" i="1"/>
  <c r="C299" i="1"/>
  <c r="D298" i="1"/>
  <c r="C298" i="1"/>
  <c r="D295"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60" i="1"/>
  <c r="C160" i="1"/>
  <c r="D159" i="1"/>
  <c r="C159" i="1"/>
  <c r="D158" i="1"/>
  <c r="C158" i="1"/>
  <c r="D157" i="1"/>
  <c r="C157" i="1"/>
  <c r="D156" i="1"/>
  <c r="C156" i="1"/>
  <c r="D155" i="1"/>
  <c r="C155" i="1"/>
  <c r="D154" i="1"/>
  <c r="C154" i="1"/>
  <c r="D153" i="1"/>
  <c r="C153" i="1"/>
  <c r="D152" i="1"/>
  <c r="C152" i="1"/>
  <c r="D151" i="1"/>
  <c r="C151" i="1"/>
  <c r="D150" i="1"/>
  <c r="C150" i="1"/>
  <c r="D149" i="1"/>
  <c r="C149" i="1"/>
  <c r="D148" i="1"/>
  <c r="C148"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C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2"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5" i="1"/>
  <c r="C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D3" i="1"/>
  <c r="C3" i="1"/>
  <c r="D2" i="1"/>
  <c r="C2" i="1"/>
  <c r="H2" i="1" l="1"/>
  <c r="G2" i="1"/>
  <c r="H3" i="1"/>
  <c r="G3" i="1"/>
  <c r="H4" i="1"/>
  <c r="G4" i="1"/>
  <c r="H5" i="1"/>
  <c r="G5" i="1"/>
  <c r="H6" i="1"/>
  <c r="G6" i="1"/>
  <c r="H7" i="1"/>
  <c r="G7" i="1"/>
  <c r="H8" i="1"/>
  <c r="G8" i="1"/>
  <c r="H9" i="1"/>
  <c r="G9" i="1"/>
  <c r="H10" i="1"/>
  <c r="G10" i="1"/>
  <c r="H11" i="1"/>
  <c r="G11" i="1"/>
  <c r="H12" i="1"/>
  <c r="G12" i="1"/>
  <c r="H13" i="1"/>
  <c r="G13" i="1"/>
  <c r="H14" i="1"/>
  <c r="G14" i="1"/>
  <c r="H15" i="1"/>
  <c r="G15" i="1"/>
  <c r="H16" i="1"/>
  <c r="G16" i="1"/>
  <c r="H17" i="1"/>
  <c r="G17" i="1"/>
  <c r="H18" i="1"/>
  <c r="G18" i="1"/>
  <c r="H19" i="1"/>
  <c r="G19" i="1"/>
  <c r="H20" i="1"/>
  <c r="G20" i="1"/>
  <c r="H21" i="1"/>
  <c r="G21" i="1"/>
  <c r="H22" i="1"/>
  <c r="G22" i="1"/>
  <c r="H23" i="1"/>
  <c r="G23" i="1"/>
  <c r="H24" i="1"/>
  <c r="G24" i="1"/>
  <c r="H25" i="1"/>
  <c r="G25" i="1"/>
  <c r="H26" i="1"/>
  <c r="G26" i="1"/>
  <c r="H27" i="1"/>
  <c r="G27" i="1"/>
  <c r="H28" i="1"/>
  <c r="G28" i="1"/>
  <c r="H29" i="1"/>
  <c r="G29" i="1"/>
  <c r="H30" i="1"/>
  <c r="G30" i="1"/>
  <c r="H31" i="1"/>
  <c r="G31" i="1"/>
  <c r="H32" i="1"/>
  <c r="G32" i="1"/>
  <c r="H33" i="1"/>
  <c r="G33" i="1"/>
  <c r="H34" i="1"/>
  <c r="G34" i="1"/>
  <c r="H35" i="1"/>
  <c r="G35" i="1"/>
  <c r="H36" i="1"/>
  <c r="G36" i="1"/>
  <c r="H37" i="1"/>
  <c r="G37" i="1"/>
  <c r="H38" i="1"/>
  <c r="G38" i="1"/>
  <c r="H39" i="1"/>
  <c r="G39" i="1"/>
  <c r="H40" i="1"/>
  <c r="G40" i="1"/>
  <c r="H41" i="1"/>
  <c r="G41" i="1"/>
  <c r="H42" i="1"/>
  <c r="G42" i="1"/>
  <c r="H43" i="1"/>
  <c r="G43" i="1"/>
  <c r="H44" i="1"/>
  <c r="G44" i="1"/>
  <c r="H45" i="1"/>
  <c r="G45" i="1"/>
  <c r="H46" i="1"/>
  <c r="G46" i="1"/>
  <c r="H47" i="1"/>
  <c r="G47" i="1"/>
  <c r="H48" i="1"/>
  <c r="G48" i="1"/>
  <c r="H49" i="1"/>
  <c r="G49" i="1"/>
  <c r="H50" i="1"/>
  <c r="G50" i="1"/>
  <c r="H51" i="1"/>
  <c r="G51" i="1"/>
  <c r="H52" i="1"/>
  <c r="G52" i="1"/>
  <c r="H53" i="1"/>
  <c r="G53" i="1"/>
  <c r="H54" i="1"/>
  <c r="G54" i="1"/>
  <c r="H55" i="1"/>
  <c r="G55" i="1"/>
  <c r="H56" i="1"/>
  <c r="G56" i="1"/>
  <c r="H57" i="1"/>
  <c r="G57" i="1"/>
  <c r="H58" i="1"/>
  <c r="G58" i="1"/>
  <c r="H59" i="1"/>
  <c r="G59" i="1"/>
  <c r="H60" i="1"/>
  <c r="G60" i="1"/>
  <c r="H61" i="1"/>
  <c r="G61" i="1"/>
  <c r="H62" i="1"/>
  <c r="G62" i="1"/>
  <c r="H63" i="1"/>
  <c r="G63" i="1"/>
  <c r="H64" i="1"/>
  <c r="G64" i="1"/>
  <c r="H65" i="1"/>
  <c r="G65" i="1"/>
  <c r="H66" i="1"/>
  <c r="G66" i="1"/>
  <c r="H67" i="1"/>
  <c r="G67" i="1"/>
  <c r="H68" i="1"/>
  <c r="G68" i="1"/>
  <c r="H69" i="1"/>
  <c r="G69" i="1"/>
  <c r="H70" i="1"/>
  <c r="G70" i="1"/>
  <c r="H71" i="1"/>
  <c r="G71" i="1"/>
  <c r="H72" i="1"/>
  <c r="G72" i="1"/>
  <c r="H73" i="1"/>
  <c r="G73" i="1"/>
  <c r="H74" i="1"/>
  <c r="G74" i="1"/>
  <c r="H75" i="1"/>
  <c r="G75" i="1"/>
  <c r="H76" i="1"/>
  <c r="G76" i="1"/>
  <c r="H77" i="1"/>
  <c r="G77" i="1"/>
  <c r="H78" i="1"/>
  <c r="G78" i="1"/>
  <c r="H79" i="1"/>
  <c r="G79" i="1"/>
  <c r="H80" i="1"/>
  <c r="G80" i="1"/>
  <c r="H81" i="1"/>
  <c r="G81" i="1"/>
  <c r="H82" i="1"/>
  <c r="G82" i="1"/>
  <c r="H83" i="1"/>
  <c r="G83" i="1"/>
  <c r="H84" i="1"/>
  <c r="G84" i="1"/>
  <c r="H85" i="1"/>
  <c r="G85" i="1"/>
  <c r="H86" i="1"/>
  <c r="G86" i="1"/>
  <c r="H87" i="1"/>
  <c r="G87" i="1"/>
  <c r="H88" i="1"/>
  <c r="G88" i="1"/>
  <c r="H89" i="1"/>
  <c r="G89" i="1"/>
  <c r="H90" i="1"/>
  <c r="G90" i="1"/>
  <c r="H91" i="1"/>
  <c r="G91" i="1"/>
  <c r="H92" i="1"/>
  <c r="G92" i="1"/>
  <c r="H93" i="1"/>
  <c r="G93" i="1"/>
  <c r="H94" i="1"/>
  <c r="G94" i="1"/>
  <c r="H95" i="1"/>
  <c r="G95" i="1"/>
  <c r="H96" i="1"/>
  <c r="G96" i="1"/>
  <c r="H97" i="1"/>
  <c r="G97" i="1"/>
  <c r="H98" i="1"/>
  <c r="G98" i="1"/>
  <c r="H99" i="1"/>
  <c r="G99" i="1"/>
  <c r="H100" i="1"/>
  <c r="G100" i="1"/>
  <c r="H101" i="1"/>
  <c r="G101" i="1"/>
  <c r="H102" i="1"/>
  <c r="G102" i="1"/>
  <c r="H103" i="1"/>
  <c r="G103" i="1"/>
  <c r="H104" i="1"/>
  <c r="G104" i="1"/>
  <c r="H105" i="1"/>
  <c r="G105" i="1"/>
  <c r="H106" i="1"/>
  <c r="G106" i="1"/>
  <c r="H107" i="1"/>
  <c r="G107" i="1"/>
  <c r="H108" i="1"/>
  <c r="G108" i="1"/>
  <c r="H109" i="1"/>
  <c r="G109" i="1"/>
  <c r="H110" i="1"/>
  <c r="G110" i="1"/>
  <c r="H111" i="1"/>
  <c r="G111" i="1"/>
  <c r="H112" i="1"/>
  <c r="G112" i="1"/>
  <c r="H113" i="1"/>
  <c r="G113" i="1"/>
  <c r="H114" i="1"/>
  <c r="G114" i="1"/>
  <c r="H115" i="1"/>
  <c r="G115" i="1"/>
  <c r="H116" i="1"/>
  <c r="G116" i="1"/>
  <c r="H117" i="1"/>
  <c r="G117" i="1"/>
  <c r="H118" i="1"/>
  <c r="G118" i="1"/>
  <c r="H119" i="1"/>
  <c r="G119" i="1"/>
  <c r="H120" i="1"/>
  <c r="G120" i="1"/>
  <c r="H121" i="1"/>
  <c r="G121" i="1"/>
  <c r="H122" i="1"/>
  <c r="G122" i="1"/>
  <c r="H123" i="1"/>
  <c r="G123" i="1"/>
  <c r="H124" i="1"/>
  <c r="G124" i="1"/>
  <c r="H125" i="1"/>
  <c r="G125" i="1"/>
  <c r="H126" i="1"/>
  <c r="G126" i="1"/>
  <c r="H127" i="1"/>
  <c r="G127" i="1"/>
  <c r="H128" i="1"/>
  <c r="G128" i="1"/>
  <c r="H129" i="1"/>
  <c r="G129" i="1"/>
  <c r="H130" i="1"/>
  <c r="G130" i="1"/>
  <c r="H131" i="1"/>
  <c r="G131" i="1"/>
  <c r="H132" i="1"/>
  <c r="G132" i="1"/>
  <c r="H133" i="1"/>
  <c r="G133" i="1"/>
  <c r="H134" i="1"/>
  <c r="G134" i="1"/>
  <c r="H135" i="1"/>
  <c r="G135" i="1"/>
  <c r="H136" i="1"/>
  <c r="G136" i="1"/>
  <c r="H137" i="1"/>
  <c r="G137" i="1"/>
  <c r="H138" i="1"/>
  <c r="G138" i="1"/>
  <c r="H139" i="1"/>
  <c r="G139" i="1"/>
  <c r="H140" i="1"/>
  <c r="G140" i="1"/>
  <c r="H141" i="1"/>
  <c r="G141" i="1"/>
  <c r="H142" i="1"/>
  <c r="G142" i="1"/>
  <c r="H143" i="1"/>
  <c r="G143" i="1"/>
  <c r="H144" i="1"/>
  <c r="G144" i="1"/>
  <c r="H145" i="1"/>
  <c r="G145" i="1"/>
  <c r="H146" i="1"/>
  <c r="G146" i="1"/>
  <c r="H147" i="1"/>
  <c r="G147" i="1"/>
  <c r="H148" i="1"/>
  <c r="G148" i="1"/>
  <c r="H149" i="1"/>
  <c r="G149" i="1"/>
  <c r="H150" i="1"/>
  <c r="G150" i="1"/>
  <c r="H151" i="1"/>
  <c r="G151" i="1"/>
  <c r="H152" i="1"/>
  <c r="G152" i="1"/>
  <c r="H153" i="1"/>
  <c r="G153" i="1"/>
  <c r="H154" i="1"/>
  <c r="G154" i="1"/>
  <c r="H155" i="1"/>
  <c r="G155" i="1"/>
  <c r="H156" i="1"/>
  <c r="G156" i="1"/>
  <c r="H157" i="1"/>
  <c r="G157" i="1"/>
  <c r="H158" i="1"/>
  <c r="G158" i="1"/>
  <c r="H159" i="1"/>
  <c r="G159" i="1"/>
  <c r="H160" i="1"/>
  <c r="G160" i="1"/>
  <c r="H161" i="1"/>
  <c r="G161" i="1"/>
  <c r="H162" i="1"/>
  <c r="G162" i="1"/>
  <c r="H163" i="1"/>
  <c r="G163" i="1"/>
  <c r="H164" i="1"/>
  <c r="G164" i="1"/>
  <c r="H165" i="1"/>
  <c r="G165" i="1"/>
  <c r="H166" i="1"/>
  <c r="G166" i="1"/>
  <c r="H167" i="1"/>
  <c r="G167" i="1"/>
  <c r="H168" i="1"/>
  <c r="G168" i="1"/>
  <c r="H169" i="1"/>
  <c r="G169" i="1"/>
  <c r="H170" i="1"/>
  <c r="G170" i="1"/>
  <c r="H171" i="1"/>
  <c r="G171" i="1"/>
  <c r="H172" i="1"/>
  <c r="G172" i="1"/>
  <c r="H173" i="1"/>
  <c r="G173" i="1"/>
  <c r="H174" i="1"/>
  <c r="G174" i="1"/>
  <c r="H175" i="1"/>
  <c r="G175" i="1"/>
  <c r="H176" i="1"/>
  <c r="G176" i="1"/>
  <c r="H177" i="1"/>
  <c r="G177" i="1"/>
  <c r="H178" i="1"/>
  <c r="G178" i="1"/>
  <c r="H179" i="1"/>
  <c r="G179" i="1"/>
  <c r="H180" i="1"/>
  <c r="G180" i="1"/>
  <c r="H181" i="1"/>
  <c r="G181" i="1"/>
  <c r="H182" i="1"/>
  <c r="G182" i="1"/>
  <c r="H183" i="1"/>
  <c r="G183" i="1"/>
  <c r="H184" i="1"/>
  <c r="G184" i="1"/>
  <c r="H185" i="1"/>
  <c r="G185" i="1"/>
  <c r="H186" i="1"/>
  <c r="G186" i="1"/>
  <c r="H187" i="1"/>
  <c r="G187" i="1"/>
  <c r="H188" i="1"/>
  <c r="G188" i="1"/>
  <c r="H189" i="1"/>
  <c r="G189" i="1"/>
  <c r="H190" i="1"/>
  <c r="G190" i="1"/>
  <c r="H191" i="1"/>
  <c r="G191" i="1"/>
  <c r="H192" i="1"/>
  <c r="G192" i="1"/>
  <c r="H193" i="1"/>
  <c r="G193" i="1"/>
  <c r="H194" i="1"/>
  <c r="G194" i="1"/>
  <c r="H195" i="1"/>
  <c r="G195" i="1"/>
  <c r="H196" i="1"/>
  <c r="G196" i="1"/>
  <c r="H197" i="1"/>
  <c r="G197" i="1"/>
  <c r="H198" i="1"/>
  <c r="G198" i="1"/>
  <c r="H199" i="1"/>
  <c r="G199" i="1"/>
  <c r="H200" i="1"/>
  <c r="G200" i="1"/>
  <c r="H201" i="1"/>
  <c r="G201" i="1"/>
  <c r="H202" i="1"/>
  <c r="G202" i="1"/>
  <c r="H203" i="1"/>
  <c r="G203" i="1"/>
  <c r="H204" i="1"/>
  <c r="G204" i="1"/>
  <c r="H205" i="1"/>
  <c r="G205" i="1"/>
  <c r="H206" i="1"/>
  <c r="G206" i="1"/>
  <c r="H207" i="1"/>
  <c r="G207" i="1"/>
  <c r="H208" i="1"/>
  <c r="G208" i="1"/>
  <c r="H209" i="1"/>
  <c r="G209" i="1"/>
  <c r="H210" i="1"/>
  <c r="G210" i="1"/>
  <c r="H211" i="1"/>
  <c r="G211" i="1"/>
  <c r="H212" i="1"/>
  <c r="G212" i="1"/>
  <c r="H213" i="1"/>
  <c r="G213" i="1"/>
  <c r="H214" i="1"/>
  <c r="G214" i="1"/>
  <c r="H215" i="1"/>
  <c r="G215" i="1"/>
  <c r="H216" i="1"/>
  <c r="G216" i="1"/>
  <c r="H217" i="1"/>
  <c r="G217" i="1"/>
  <c r="H218" i="1"/>
  <c r="G218" i="1"/>
  <c r="H219" i="1"/>
  <c r="G219" i="1"/>
  <c r="H220" i="1"/>
  <c r="G220" i="1"/>
  <c r="H221" i="1"/>
  <c r="G221" i="1"/>
  <c r="H222" i="1"/>
  <c r="G222" i="1"/>
  <c r="H223" i="1"/>
  <c r="G223" i="1"/>
  <c r="H224" i="1"/>
  <c r="G224" i="1"/>
  <c r="H225" i="1"/>
  <c r="G225" i="1"/>
  <c r="H226" i="1"/>
  <c r="G226" i="1"/>
  <c r="H227" i="1"/>
  <c r="G227" i="1"/>
  <c r="H228" i="1"/>
  <c r="G228" i="1"/>
  <c r="H229" i="1"/>
  <c r="G229" i="1"/>
  <c r="H230" i="1"/>
  <c r="G230" i="1"/>
  <c r="H231" i="1"/>
  <c r="G231" i="1"/>
  <c r="H232" i="1"/>
  <c r="G232" i="1"/>
  <c r="H233" i="1"/>
  <c r="G233" i="1"/>
  <c r="H234" i="1"/>
  <c r="G234" i="1"/>
  <c r="H235" i="1"/>
  <c r="G235" i="1"/>
  <c r="H236" i="1"/>
  <c r="G236" i="1"/>
  <c r="H237" i="1"/>
  <c r="G237" i="1"/>
  <c r="H238" i="1"/>
  <c r="G238" i="1"/>
  <c r="H239" i="1"/>
  <c r="G239" i="1"/>
  <c r="H240" i="1"/>
  <c r="G240" i="1"/>
  <c r="H241" i="1"/>
  <c r="G241" i="1"/>
  <c r="H242" i="1"/>
  <c r="G242" i="1"/>
  <c r="H243" i="1"/>
  <c r="G243" i="1"/>
  <c r="H244" i="1"/>
  <c r="G244" i="1"/>
  <c r="H245" i="1"/>
  <c r="G245" i="1"/>
  <c r="H246" i="1"/>
  <c r="G246" i="1"/>
  <c r="H247" i="1"/>
  <c r="G247" i="1"/>
  <c r="H248" i="1"/>
  <c r="G248" i="1"/>
  <c r="H249" i="1"/>
  <c r="G249" i="1"/>
  <c r="H250" i="1"/>
  <c r="G250" i="1"/>
  <c r="H251" i="1"/>
  <c r="G251" i="1"/>
  <c r="H252" i="1"/>
  <c r="G252" i="1"/>
  <c r="H253" i="1"/>
  <c r="G253" i="1"/>
  <c r="H254" i="1"/>
  <c r="G254" i="1"/>
  <c r="H255" i="1"/>
  <c r="G255" i="1"/>
  <c r="H256" i="1"/>
  <c r="G256" i="1"/>
  <c r="H257" i="1"/>
  <c r="G257" i="1"/>
  <c r="H258" i="1"/>
  <c r="G258" i="1"/>
  <c r="H259" i="1"/>
  <c r="G259" i="1"/>
  <c r="H260" i="1"/>
  <c r="G260" i="1"/>
  <c r="H261" i="1"/>
  <c r="G261" i="1"/>
  <c r="H262" i="1"/>
  <c r="G262" i="1"/>
  <c r="H263" i="1"/>
  <c r="G263" i="1"/>
  <c r="H264" i="1"/>
  <c r="G264" i="1"/>
  <c r="H265" i="1"/>
  <c r="G265" i="1"/>
  <c r="H266" i="1"/>
  <c r="G266" i="1"/>
  <c r="H267" i="1"/>
  <c r="G267" i="1"/>
  <c r="H268" i="1"/>
  <c r="G268" i="1"/>
  <c r="H269" i="1"/>
  <c r="G269" i="1"/>
  <c r="H270" i="1"/>
  <c r="G270" i="1"/>
  <c r="H271" i="1"/>
  <c r="G271" i="1"/>
  <c r="H272" i="1"/>
  <c r="G272" i="1"/>
  <c r="H273" i="1"/>
  <c r="G273" i="1"/>
  <c r="H274" i="1"/>
  <c r="G274" i="1"/>
  <c r="H275" i="1"/>
  <c r="G275" i="1"/>
  <c r="H276" i="1"/>
  <c r="G276" i="1"/>
  <c r="H277" i="1"/>
  <c r="G277" i="1"/>
  <c r="H278" i="1"/>
  <c r="G278" i="1"/>
  <c r="H279" i="1"/>
  <c r="G279" i="1"/>
  <c r="H280" i="1"/>
  <c r="G280" i="1"/>
  <c r="H281" i="1"/>
  <c r="G281" i="1"/>
  <c r="H282" i="1"/>
  <c r="G282" i="1"/>
  <c r="H283" i="1"/>
  <c r="G283" i="1"/>
  <c r="H284" i="1"/>
  <c r="G284" i="1"/>
  <c r="H285" i="1"/>
  <c r="G285" i="1"/>
  <c r="H286" i="1"/>
  <c r="G286" i="1"/>
  <c r="H287" i="1"/>
  <c r="G287" i="1"/>
  <c r="H288" i="1"/>
  <c r="G288" i="1"/>
  <c r="H289" i="1"/>
  <c r="G289" i="1"/>
  <c r="H290" i="1"/>
  <c r="G290" i="1"/>
  <c r="H291" i="1"/>
  <c r="G291" i="1"/>
  <c r="H292" i="1"/>
  <c r="G292" i="1"/>
  <c r="H293" i="1"/>
  <c r="G293" i="1"/>
  <c r="H294" i="1"/>
  <c r="G294" i="1"/>
  <c r="H298" i="1"/>
  <c r="G298" i="1"/>
  <c r="H299" i="1"/>
  <c r="G299" i="1"/>
  <c r="H300" i="1"/>
  <c r="G300" i="1"/>
  <c r="H301" i="1"/>
  <c r="G301" i="1"/>
  <c r="H302" i="1"/>
  <c r="G302" i="1"/>
  <c r="H303" i="1"/>
  <c r="G303" i="1"/>
  <c r="H304" i="1"/>
  <c r="G304" i="1"/>
  <c r="H305" i="1"/>
  <c r="G305" i="1"/>
  <c r="H306" i="1"/>
  <c r="G306" i="1"/>
  <c r="H307" i="1"/>
  <c r="G307" i="1"/>
  <c r="H308" i="1"/>
  <c r="G308" i="1"/>
  <c r="H309" i="1"/>
  <c r="G309" i="1"/>
  <c r="H310" i="1"/>
  <c r="G310" i="1"/>
  <c r="H311" i="1"/>
  <c r="G311" i="1"/>
  <c r="H312" i="1"/>
  <c r="G312" i="1"/>
  <c r="H313" i="1"/>
  <c r="G313" i="1"/>
  <c r="H314" i="1"/>
  <c r="G314" i="1"/>
  <c r="H315" i="1"/>
  <c r="G315" i="1"/>
  <c r="H316" i="1"/>
  <c r="G316" i="1"/>
  <c r="H317" i="1"/>
  <c r="G317" i="1"/>
  <c r="H318" i="1"/>
  <c r="G318" i="1"/>
  <c r="H319" i="1"/>
  <c r="G319" i="1"/>
  <c r="H320" i="1"/>
  <c r="G320" i="1"/>
  <c r="H321" i="1"/>
  <c r="G321" i="1"/>
  <c r="H322" i="1"/>
  <c r="G322" i="1"/>
  <c r="H323" i="1"/>
  <c r="G323" i="1"/>
  <c r="H324" i="1"/>
  <c r="G324" i="1"/>
  <c r="H325" i="1"/>
  <c r="G325" i="1"/>
  <c r="H326" i="1"/>
  <c r="G326" i="1"/>
  <c r="H327" i="1"/>
  <c r="G327" i="1"/>
  <c r="H328" i="1"/>
  <c r="G328" i="1"/>
  <c r="H329" i="1"/>
  <c r="G329" i="1"/>
  <c r="H330" i="1"/>
  <c r="G330" i="1"/>
  <c r="H331" i="1"/>
  <c r="G331" i="1"/>
  <c r="H332" i="1"/>
  <c r="G332" i="1"/>
  <c r="H333" i="1"/>
  <c r="G333" i="1"/>
  <c r="H334" i="1"/>
  <c r="G334" i="1"/>
  <c r="H335" i="1"/>
  <c r="G335" i="1"/>
  <c r="H336" i="1"/>
  <c r="G336" i="1"/>
  <c r="H337" i="1"/>
  <c r="G337" i="1"/>
  <c r="H338" i="1"/>
  <c r="G338" i="1"/>
  <c r="H339" i="1"/>
  <c r="G339" i="1"/>
  <c r="H340" i="1"/>
  <c r="G340" i="1"/>
  <c r="H341" i="1"/>
  <c r="G341" i="1"/>
  <c r="H342" i="1"/>
  <c r="G342" i="1"/>
  <c r="H343" i="1"/>
  <c r="G343" i="1"/>
  <c r="H344" i="1"/>
  <c r="G344" i="1"/>
  <c r="H345" i="1"/>
  <c r="G345" i="1"/>
  <c r="H346" i="1"/>
  <c r="G346" i="1"/>
  <c r="H347" i="1"/>
  <c r="G347" i="1"/>
  <c r="H348" i="1"/>
  <c r="G348" i="1"/>
  <c r="H349" i="1"/>
  <c r="G349" i="1"/>
  <c r="H350" i="1"/>
  <c r="G350" i="1"/>
  <c r="H351" i="1"/>
  <c r="G351" i="1"/>
  <c r="H352" i="1"/>
  <c r="G352" i="1"/>
  <c r="H353" i="1"/>
  <c r="G353" i="1"/>
  <c r="H354" i="1"/>
  <c r="G354" i="1"/>
  <c r="H355" i="1"/>
  <c r="G355" i="1"/>
  <c r="H356" i="1"/>
  <c r="G356" i="1"/>
  <c r="H357" i="1"/>
  <c r="G357" i="1"/>
  <c r="H358" i="1"/>
  <c r="G358" i="1"/>
  <c r="H359" i="1"/>
  <c r="G359" i="1"/>
  <c r="H360" i="1"/>
  <c r="G360" i="1"/>
  <c r="H361" i="1"/>
  <c r="G361" i="1"/>
  <c r="H362" i="1"/>
  <c r="G362" i="1"/>
  <c r="H363" i="1"/>
  <c r="G363" i="1"/>
  <c r="H364" i="1"/>
  <c r="G364" i="1"/>
  <c r="H365" i="1"/>
  <c r="G365" i="1"/>
  <c r="H366" i="1"/>
  <c r="G366" i="1"/>
  <c r="H367" i="1"/>
  <c r="G367" i="1"/>
  <c r="H368" i="1"/>
  <c r="G368" i="1"/>
  <c r="H369" i="1"/>
  <c r="G369" i="1"/>
  <c r="H370" i="1"/>
  <c r="G370" i="1"/>
  <c r="H371" i="1"/>
  <c r="G371" i="1"/>
  <c r="H372" i="1"/>
  <c r="G372" i="1"/>
  <c r="H373" i="1"/>
  <c r="G373" i="1"/>
  <c r="H374" i="1"/>
  <c r="G374" i="1"/>
  <c r="H375" i="1"/>
  <c r="G375" i="1"/>
  <c r="H376" i="1"/>
  <c r="G376" i="1"/>
  <c r="H377" i="1"/>
  <c r="G377" i="1"/>
  <c r="H378" i="1"/>
  <c r="G378" i="1"/>
  <c r="H379" i="1"/>
  <c r="G379" i="1"/>
  <c r="H380" i="1"/>
  <c r="G380" i="1"/>
  <c r="H381" i="1"/>
  <c r="G381" i="1"/>
  <c r="H382" i="1"/>
  <c r="G382" i="1"/>
  <c r="H383" i="1"/>
  <c r="G383" i="1"/>
  <c r="H384" i="1"/>
  <c r="G384" i="1"/>
  <c r="H385" i="1"/>
  <c r="G385" i="1"/>
  <c r="H386" i="1"/>
  <c r="G386" i="1"/>
  <c r="H387" i="1"/>
  <c r="G387" i="1"/>
  <c r="H388" i="1"/>
  <c r="G388" i="1"/>
  <c r="H389" i="1"/>
  <c r="G389" i="1"/>
  <c r="H390" i="1"/>
  <c r="G390" i="1"/>
  <c r="H391" i="1"/>
  <c r="G391" i="1"/>
  <c r="H392" i="1"/>
  <c r="G392" i="1"/>
  <c r="H393" i="1"/>
  <c r="G393" i="1"/>
  <c r="H394" i="1"/>
  <c r="G394" i="1"/>
  <c r="H395" i="1"/>
  <c r="G395" i="1"/>
  <c r="H396" i="1"/>
  <c r="G396" i="1"/>
  <c r="H397" i="1"/>
  <c r="G397" i="1"/>
  <c r="H398" i="1"/>
  <c r="G398" i="1"/>
  <c r="H399" i="1"/>
  <c r="G399" i="1"/>
  <c r="H400" i="1"/>
  <c r="G400" i="1"/>
  <c r="H401" i="1"/>
  <c r="G401" i="1"/>
  <c r="H402" i="1"/>
  <c r="G402" i="1"/>
  <c r="H403" i="1"/>
  <c r="G403" i="1"/>
  <c r="H404" i="1"/>
  <c r="G404" i="1"/>
  <c r="H405" i="1"/>
  <c r="G405" i="1"/>
  <c r="H406" i="1"/>
  <c r="G406" i="1"/>
  <c r="H407" i="1"/>
  <c r="G407" i="1"/>
  <c r="H408" i="1"/>
  <c r="G408" i="1"/>
  <c r="H409" i="1"/>
  <c r="G409" i="1"/>
  <c r="H410" i="1"/>
  <c r="G410" i="1"/>
  <c r="H411" i="1"/>
  <c r="G411" i="1"/>
  <c r="H414" i="1"/>
  <c r="G414" i="1"/>
  <c r="H415" i="1"/>
  <c r="G415" i="1"/>
  <c r="H416" i="1"/>
  <c r="G416" i="1"/>
  <c r="H421" i="1"/>
  <c r="G421" i="1"/>
  <c r="H422" i="1"/>
  <c r="G422" i="1"/>
  <c r="H423" i="1"/>
  <c r="G423" i="1"/>
  <c r="H424" i="1"/>
  <c r="G424" i="1"/>
  <c r="H425" i="1"/>
  <c r="G425" i="1"/>
  <c r="H426" i="1"/>
  <c r="G426" i="1"/>
  <c r="H427" i="1"/>
  <c r="G427" i="1"/>
  <c r="H428" i="1"/>
  <c r="G428" i="1"/>
  <c r="H429" i="1"/>
  <c r="G429" i="1"/>
  <c r="H430" i="1"/>
  <c r="G430" i="1"/>
  <c r="H431" i="1"/>
  <c r="G431" i="1"/>
  <c r="H432" i="1"/>
  <c r="G432" i="1"/>
  <c r="H433" i="1"/>
  <c r="G433" i="1"/>
  <c r="H434" i="1"/>
  <c r="G434" i="1"/>
  <c r="H435" i="1"/>
  <c r="G435" i="1"/>
  <c r="H436" i="1"/>
  <c r="G436" i="1"/>
  <c r="H437" i="1"/>
  <c r="G437" i="1"/>
  <c r="H438" i="1"/>
  <c r="G438" i="1"/>
  <c r="H439" i="1"/>
  <c r="G439" i="1"/>
  <c r="H440" i="1"/>
  <c r="G440" i="1"/>
  <c r="H441" i="1"/>
  <c r="G441" i="1"/>
  <c r="H442" i="1"/>
  <c r="G442" i="1"/>
  <c r="H443" i="1"/>
  <c r="G443" i="1"/>
  <c r="H444" i="1"/>
  <c r="G444" i="1"/>
  <c r="H445" i="1"/>
  <c r="G445" i="1"/>
  <c r="H446" i="1"/>
  <c r="G446" i="1"/>
  <c r="H447" i="1"/>
  <c r="G447" i="1"/>
  <c r="H448" i="1"/>
  <c r="G448" i="1"/>
  <c r="H449" i="1"/>
  <c r="G449" i="1"/>
  <c r="H450" i="1"/>
  <c r="G450" i="1"/>
  <c r="H451" i="1"/>
  <c r="G451" i="1"/>
  <c r="H452" i="1"/>
  <c r="G452" i="1"/>
  <c r="H453" i="1"/>
  <c r="G453" i="1"/>
  <c r="H454" i="1"/>
  <c r="G454" i="1"/>
  <c r="H455" i="1"/>
  <c r="G455" i="1"/>
  <c r="H456" i="1"/>
  <c r="G456" i="1"/>
  <c r="H457" i="1"/>
  <c r="G457" i="1"/>
  <c r="H458" i="1"/>
  <c r="G458" i="1"/>
  <c r="H459" i="1"/>
  <c r="G459" i="1"/>
  <c r="H460" i="1"/>
  <c r="G460" i="1"/>
  <c r="H461" i="1"/>
  <c r="G461" i="1"/>
  <c r="H462" i="1"/>
  <c r="G462" i="1"/>
  <c r="H463" i="1"/>
  <c r="G463" i="1"/>
  <c r="H464" i="1"/>
  <c r="G464" i="1"/>
  <c r="H465" i="1"/>
  <c r="G465" i="1"/>
  <c r="H466" i="1"/>
  <c r="G466" i="1"/>
  <c r="H467" i="1"/>
  <c r="G467" i="1"/>
  <c r="H468" i="1"/>
  <c r="G468" i="1"/>
  <c r="H469" i="1"/>
  <c r="G469" i="1"/>
  <c r="H470" i="1"/>
  <c r="G470" i="1"/>
  <c r="H471" i="1"/>
  <c r="G471" i="1"/>
  <c r="H472" i="1"/>
  <c r="G472" i="1"/>
  <c r="H473" i="1"/>
  <c r="G473" i="1"/>
  <c r="H474" i="1"/>
  <c r="G474" i="1"/>
  <c r="H475" i="1"/>
  <c r="G475" i="1"/>
  <c r="H476" i="1"/>
  <c r="G476" i="1"/>
  <c r="H477" i="1"/>
  <c r="G477" i="1"/>
  <c r="H478" i="1"/>
  <c r="G478" i="1"/>
  <c r="H479" i="1"/>
  <c r="G479" i="1"/>
  <c r="H480" i="1"/>
  <c r="G480" i="1"/>
  <c r="H481" i="1"/>
  <c r="G481" i="1"/>
  <c r="H482" i="1"/>
  <c r="G482" i="1"/>
  <c r="H483" i="1"/>
  <c r="G483" i="1"/>
  <c r="H484" i="1"/>
  <c r="G484" i="1"/>
  <c r="H485" i="1"/>
  <c r="G485" i="1"/>
  <c r="H486" i="1"/>
  <c r="G486" i="1"/>
  <c r="H487" i="1"/>
  <c r="G487" i="1"/>
  <c r="H488" i="1"/>
  <c r="G488" i="1"/>
  <c r="H489" i="1"/>
  <c r="G489" i="1"/>
  <c r="H490" i="1"/>
  <c r="G490" i="1"/>
  <c r="H491" i="1"/>
  <c r="G491" i="1"/>
  <c r="H492" i="1"/>
  <c r="G492" i="1"/>
  <c r="H493" i="1"/>
  <c r="G493" i="1"/>
  <c r="H494" i="1"/>
  <c r="G494" i="1"/>
  <c r="H495" i="1"/>
  <c r="G495" i="1"/>
  <c r="H496" i="1"/>
  <c r="G496" i="1"/>
  <c r="H497" i="1"/>
  <c r="G497" i="1"/>
  <c r="H498" i="1"/>
  <c r="G498" i="1"/>
  <c r="H499" i="1"/>
  <c r="G499" i="1"/>
  <c r="H500" i="1"/>
  <c r="G500" i="1"/>
  <c r="H501" i="1"/>
  <c r="G501" i="1"/>
  <c r="H502" i="1"/>
  <c r="G502" i="1"/>
  <c r="H503" i="1"/>
  <c r="G503" i="1"/>
  <c r="H504" i="1"/>
  <c r="G504" i="1"/>
  <c r="H505" i="1"/>
  <c r="G505" i="1"/>
  <c r="H506" i="1"/>
  <c r="G506" i="1"/>
  <c r="H507" i="1"/>
  <c r="G507" i="1"/>
  <c r="H508" i="1"/>
  <c r="G508" i="1"/>
  <c r="H509" i="1"/>
  <c r="G509" i="1"/>
  <c r="H510" i="1"/>
  <c r="G510" i="1"/>
  <c r="H511" i="1"/>
  <c r="G511" i="1"/>
  <c r="H512" i="1"/>
  <c r="G512" i="1"/>
  <c r="H513" i="1"/>
  <c r="G513" i="1"/>
  <c r="H514" i="1"/>
  <c r="G514" i="1"/>
  <c r="H515" i="1"/>
  <c r="G515" i="1"/>
  <c r="H516" i="1"/>
  <c r="G516" i="1"/>
  <c r="H517" i="1"/>
  <c r="G517" i="1"/>
  <c r="H518" i="1"/>
  <c r="G518" i="1"/>
  <c r="H519" i="1"/>
  <c r="G519" i="1"/>
  <c r="H520" i="1"/>
  <c r="G520" i="1"/>
  <c r="H521" i="1"/>
  <c r="G521" i="1"/>
  <c r="H522" i="1"/>
  <c r="G522" i="1"/>
  <c r="H523" i="1"/>
  <c r="G523" i="1"/>
  <c r="H524" i="1"/>
  <c r="G524" i="1"/>
  <c r="H525" i="1"/>
  <c r="G525" i="1"/>
  <c r="H526" i="1"/>
  <c r="G526" i="1"/>
  <c r="H527" i="1"/>
  <c r="G527" i="1"/>
  <c r="H528" i="1"/>
  <c r="G528" i="1"/>
  <c r="H529" i="1"/>
  <c r="G529" i="1"/>
  <c r="H530" i="1"/>
  <c r="G530" i="1"/>
  <c r="H531" i="1"/>
  <c r="G531" i="1"/>
  <c r="H532" i="1"/>
  <c r="G532" i="1"/>
  <c r="H533" i="1"/>
  <c r="G533" i="1"/>
  <c r="H534" i="1"/>
  <c r="G534" i="1"/>
  <c r="H535" i="1"/>
  <c r="G535" i="1"/>
  <c r="H536" i="1"/>
  <c r="G536" i="1"/>
  <c r="H537" i="1"/>
  <c r="G537" i="1"/>
  <c r="H538" i="1"/>
  <c r="G538" i="1"/>
  <c r="H539" i="1"/>
  <c r="G539" i="1"/>
  <c r="H540" i="1"/>
  <c r="G540" i="1"/>
  <c r="H541" i="1"/>
  <c r="G541" i="1"/>
  <c r="H542" i="1"/>
  <c r="G542" i="1"/>
  <c r="H543" i="1"/>
  <c r="G543" i="1"/>
  <c r="H544" i="1"/>
  <c r="G544" i="1"/>
  <c r="H545" i="1"/>
  <c r="G545" i="1"/>
  <c r="H546" i="1"/>
  <c r="G546" i="1"/>
  <c r="H547" i="1"/>
  <c r="G547" i="1"/>
  <c r="H548" i="1"/>
  <c r="G548" i="1"/>
  <c r="H549" i="1"/>
  <c r="G549" i="1"/>
  <c r="H550" i="1"/>
  <c r="G550" i="1"/>
  <c r="H551" i="1"/>
  <c r="G551" i="1"/>
  <c r="H552" i="1"/>
  <c r="G552" i="1"/>
  <c r="H553" i="1"/>
  <c r="G553" i="1"/>
  <c r="H554" i="1"/>
  <c r="G554" i="1"/>
  <c r="H555" i="1"/>
  <c r="G555" i="1"/>
  <c r="H556" i="1"/>
  <c r="G556" i="1"/>
  <c r="H557" i="1"/>
  <c r="G557" i="1"/>
  <c r="H558" i="1"/>
  <c r="G558" i="1"/>
  <c r="H559" i="1"/>
  <c r="G559" i="1"/>
  <c r="H560" i="1"/>
  <c r="G560" i="1"/>
  <c r="H561" i="1"/>
  <c r="G561" i="1"/>
  <c r="H562" i="1"/>
  <c r="G562" i="1"/>
  <c r="H563" i="1"/>
  <c r="G563" i="1"/>
  <c r="H564" i="1"/>
  <c r="G564" i="1"/>
  <c r="H565" i="1"/>
  <c r="G565" i="1"/>
  <c r="H566" i="1"/>
  <c r="G566" i="1"/>
  <c r="H567" i="1"/>
  <c r="G567" i="1"/>
  <c r="H568" i="1"/>
  <c r="G568" i="1"/>
  <c r="H569" i="1"/>
  <c r="G569" i="1"/>
  <c r="H570" i="1"/>
  <c r="G570" i="1"/>
  <c r="H571" i="1"/>
  <c r="G571" i="1"/>
  <c r="H572" i="1"/>
  <c r="G572" i="1"/>
  <c r="H573" i="1"/>
  <c r="G573" i="1"/>
  <c r="H574" i="1"/>
  <c r="G574" i="1"/>
  <c r="H575" i="1"/>
  <c r="G575" i="1"/>
  <c r="H576" i="1"/>
  <c r="G576" i="1"/>
  <c r="H577" i="1"/>
  <c r="G577" i="1"/>
  <c r="H578" i="1"/>
  <c r="G578" i="1"/>
  <c r="H579" i="1"/>
  <c r="G579" i="1"/>
  <c r="H580" i="1"/>
  <c r="G580" i="1"/>
  <c r="H581" i="1"/>
  <c r="G581" i="1"/>
  <c r="H582" i="1"/>
  <c r="G582" i="1"/>
  <c r="H583" i="1"/>
  <c r="G583" i="1"/>
  <c r="H584" i="1"/>
  <c r="G584" i="1"/>
  <c r="H585" i="1"/>
  <c r="G585" i="1"/>
  <c r="H586" i="1"/>
  <c r="G586" i="1"/>
  <c r="H587" i="1"/>
  <c r="G587" i="1"/>
  <c r="H588" i="1"/>
  <c r="G588" i="1"/>
  <c r="H589" i="1"/>
  <c r="G589" i="1"/>
  <c r="H590" i="1"/>
  <c r="G590" i="1"/>
  <c r="H591" i="1"/>
  <c r="G591" i="1"/>
  <c r="H592" i="1"/>
  <c r="G592" i="1"/>
  <c r="H593" i="1"/>
  <c r="G593" i="1"/>
  <c r="H594" i="1"/>
  <c r="G594" i="1"/>
  <c r="H595" i="1"/>
  <c r="G595" i="1"/>
  <c r="H596" i="1"/>
  <c r="G596" i="1"/>
  <c r="H597" i="1"/>
  <c r="G597" i="1"/>
  <c r="H598" i="1"/>
  <c r="G598" i="1"/>
  <c r="H599" i="1"/>
  <c r="G599" i="1"/>
  <c r="H600" i="1"/>
  <c r="G600" i="1"/>
  <c r="H601" i="1"/>
  <c r="G601" i="1"/>
  <c r="H602" i="1"/>
  <c r="G602" i="1"/>
  <c r="H603" i="1"/>
  <c r="G603" i="1"/>
  <c r="H604" i="1"/>
  <c r="G604" i="1"/>
  <c r="H605" i="1"/>
  <c r="G605" i="1"/>
  <c r="H606" i="1"/>
  <c r="G606" i="1"/>
  <c r="H607" i="1"/>
  <c r="G607" i="1"/>
  <c r="H608" i="1"/>
  <c r="G608" i="1"/>
  <c r="H609" i="1"/>
  <c r="G609" i="1"/>
  <c r="H610" i="1"/>
  <c r="G610" i="1"/>
  <c r="H611" i="1"/>
  <c r="G611" i="1"/>
  <c r="H612" i="1"/>
  <c r="G612" i="1"/>
  <c r="H613" i="1"/>
  <c r="G613" i="1"/>
  <c r="H614" i="1"/>
  <c r="G614" i="1"/>
  <c r="H615" i="1"/>
  <c r="G615" i="1"/>
  <c r="H616" i="1"/>
  <c r="G616" i="1"/>
  <c r="H617" i="1"/>
  <c r="G617" i="1"/>
  <c r="H618" i="1"/>
  <c r="G618" i="1"/>
  <c r="H619" i="1"/>
  <c r="G619" i="1"/>
  <c r="H620" i="1"/>
  <c r="G620" i="1"/>
  <c r="H621" i="1"/>
  <c r="G621" i="1"/>
  <c r="H622" i="1"/>
  <c r="G622" i="1"/>
  <c r="H623" i="1"/>
  <c r="G623" i="1"/>
  <c r="H624" i="1"/>
  <c r="G624" i="1"/>
  <c r="H625" i="1"/>
  <c r="G625" i="1"/>
  <c r="H626" i="1"/>
  <c r="G626" i="1"/>
  <c r="H627" i="1"/>
  <c r="G627" i="1"/>
  <c r="H628" i="1"/>
  <c r="G628" i="1"/>
  <c r="H629" i="1"/>
  <c r="G629" i="1"/>
  <c r="H630" i="1"/>
  <c r="G630" i="1"/>
  <c r="H631" i="1"/>
  <c r="G631" i="1"/>
  <c r="H632" i="1"/>
  <c r="G632" i="1"/>
  <c r="H635" i="1"/>
  <c r="G635" i="1"/>
  <c r="H636" i="1"/>
  <c r="G636" i="1"/>
  <c r="H645" i="1"/>
  <c r="G645" i="1"/>
  <c r="H646" i="1"/>
  <c r="G646" i="1"/>
  <c r="H647" i="1"/>
  <c r="G647" i="1"/>
  <c r="H648" i="1"/>
  <c r="G648" i="1"/>
  <c r="H649" i="1"/>
  <c r="G649" i="1"/>
  <c r="H650" i="1"/>
  <c r="G650" i="1"/>
  <c r="H651" i="1"/>
  <c r="G651" i="1"/>
  <c r="H652" i="1"/>
  <c r="G652" i="1"/>
  <c r="H653" i="1"/>
  <c r="G653" i="1"/>
  <c r="H654" i="1"/>
  <c r="G654" i="1"/>
  <c r="H655" i="1"/>
  <c r="G655" i="1"/>
  <c r="H656" i="1"/>
  <c r="G656" i="1"/>
  <c r="H657" i="1"/>
  <c r="G657" i="1"/>
  <c r="H658" i="1"/>
  <c r="G658" i="1"/>
  <c r="H659" i="1"/>
  <c r="G659" i="1"/>
  <c r="H660" i="1"/>
  <c r="G660" i="1"/>
  <c r="H661" i="1"/>
  <c r="G661" i="1"/>
  <c r="H662" i="1"/>
  <c r="G662" i="1"/>
  <c r="H663" i="1"/>
  <c r="G663" i="1"/>
  <c r="H664" i="1"/>
  <c r="G664" i="1"/>
  <c r="H665" i="1"/>
  <c r="G665" i="1"/>
  <c r="H666" i="1"/>
  <c r="G666" i="1"/>
  <c r="H667" i="1"/>
  <c r="G667" i="1"/>
  <c r="H668" i="1"/>
  <c r="G668" i="1"/>
  <c r="H669" i="1"/>
  <c r="G669" i="1"/>
  <c r="H670" i="1"/>
  <c r="G670" i="1"/>
  <c r="H671" i="1"/>
  <c r="G671" i="1"/>
  <c r="H672" i="1"/>
  <c r="G672" i="1"/>
  <c r="H673" i="1"/>
  <c r="G673" i="1"/>
  <c r="H674" i="1"/>
  <c r="G674" i="1"/>
  <c r="H675" i="1"/>
  <c r="G675" i="1"/>
  <c r="H676" i="1"/>
  <c r="G676" i="1"/>
  <c r="H677" i="1"/>
  <c r="G677" i="1"/>
  <c r="H678" i="1"/>
  <c r="G678" i="1"/>
  <c r="H679" i="1"/>
  <c r="G679" i="1"/>
  <c r="H680" i="1"/>
  <c r="G680" i="1"/>
  <c r="H681" i="1"/>
  <c r="G681" i="1"/>
  <c r="H682" i="1"/>
  <c r="G682" i="1"/>
  <c r="H683" i="1"/>
  <c r="G683" i="1"/>
  <c r="H684" i="1"/>
  <c r="G684" i="1"/>
  <c r="H685" i="1"/>
  <c r="G685" i="1"/>
  <c r="H686" i="1"/>
  <c r="G686" i="1"/>
  <c r="H687" i="1"/>
  <c r="G687" i="1"/>
  <c r="H688" i="1"/>
  <c r="G688" i="1"/>
  <c r="H689" i="1"/>
  <c r="G689" i="1"/>
  <c r="H690" i="1"/>
  <c r="G690" i="1"/>
  <c r="H691" i="1"/>
  <c r="G691" i="1"/>
  <c r="H692" i="1"/>
  <c r="G692" i="1"/>
  <c r="H693" i="1"/>
  <c r="G693" i="1"/>
  <c r="H694" i="1"/>
  <c r="G694" i="1"/>
  <c r="H695" i="1"/>
  <c r="G695" i="1"/>
  <c r="H696" i="1"/>
  <c r="G696" i="1"/>
  <c r="H697" i="1"/>
  <c r="G697" i="1"/>
  <c r="H698" i="1"/>
  <c r="G698" i="1"/>
  <c r="H699" i="1"/>
  <c r="G699" i="1"/>
  <c r="H700" i="1"/>
  <c r="G700" i="1"/>
  <c r="H701" i="1"/>
  <c r="G701" i="1"/>
  <c r="H702" i="1"/>
  <c r="G702" i="1"/>
  <c r="H703" i="1"/>
  <c r="G703" i="1"/>
  <c r="H704" i="1"/>
  <c r="G704" i="1"/>
  <c r="H705" i="1"/>
  <c r="G705" i="1"/>
  <c r="H706" i="1"/>
  <c r="G706" i="1"/>
  <c r="H707" i="1"/>
  <c r="G707" i="1"/>
  <c r="H708" i="1"/>
  <c r="G708" i="1"/>
  <c r="H709" i="1"/>
  <c r="G709" i="1"/>
  <c r="H710" i="1"/>
  <c r="G710" i="1"/>
  <c r="H711" i="1"/>
  <c r="G711" i="1"/>
  <c r="H712" i="1"/>
  <c r="G712" i="1"/>
  <c r="H713" i="1"/>
  <c r="G713" i="1"/>
  <c r="H714" i="1"/>
  <c r="G714" i="1"/>
  <c r="H715" i="1"/>
  <c r="G715" i="1"/>
  <c r="H716" i="1"/>
  <c r="G716" i="1"/>
  <c r="H717" i="1"/>
  <c r="G717" i="1"/>
  <c r="H718" i="1"/>
  <c r="G718" i="1"/>
  <c r="H719" i="1"/>
  <c r="G719" i="1"/>
  <c r="H720" i="1"/>
  <c r="G720" i="1"/>
  <c r="H721" i="1"/>
  <c r="G721" i="1"/>
  <c r="H722" i="1"/>
  <c r="G722" i="1"/>
  <c r="H723" i="1"/>
  <c r="G723" i="1"/>
  <c r="H724" i="1"/>
  <c r="G724" i="1"/>
  <c r="H725" i="1"/>
  <c r="G725" i="1"/>
  <c r="H726" i="1"/>
  <c r="G726" i="1"/>
  <c r="H727" i="1"/>
  <c r="G727" i="1"/>
  <c r="H728" i="1"/>
  <c r="G728" i="1"/>
  <c r="H729" i="1"/>
  <c r="G729" i="1"/>
  <c r="H730" i="1"/>
  <c r="G730" i="1"/>
  <c r="H731" i="1"/>
  <c r="G731" i="1"/>
  <c r="H732" i="1"/>
  <c r="G732" i="1"/>
  <c r="H733" i="1"/>
  <c r="G733" i="1"/>
  <c r="H734" i="1"/>
  <c r="G734" i="1"/>
  <c r="H735" i="1"/>
  <c r="G735" i="1"/>
  <c r="H736" i="1"/>
  <c r="G736" i="1"/>
  <c r="H737" i="1"/>
  <c r="G737" i="1"/>
  <c r="H738" i="1"/>
  <c r="G738" i="1"/>
  <c r="H739" i="1"/>
  <c r="G739" i="1"/>
  <c r="H740" i="1"/>
  <c r="G740" i="1"/>
  <c r="H741" i="1"/>
  <c r="G741" i="1"/>
  <c r="H742" i="1"/>
  <c r="G742" i="1"/>
  <c r="H743" i="1"/>
  <c r="G743" i="1"/>
  <c r="H744" i="1"/>
  <c r="G744" i="1"/>
  <c r="H745" i="1"/>
  <c r="G745" i="1"/>
  <c r="H746" i="1"/>
  <c r="G746" i="1"/>
  <c r="H747" i="1"/>
  <c r="G747" i="1"/>
  <c r="H748" i="1"/>
  <c r="G748" i="1"/>
  <c r="H749" i="1"/>
  <c r="G749" i="1"/>
  <c r="H750" i="1"/>
  <c r="G750" i="1"/>
  <c r="H751" i="1"/>
  <c r="G751" i="1"/>
  <c r="H752" i="1"/>
  <c r="G752" i="1"/>
  <c r="H753" i="1"/>
  <c r="G753" i="1"/>
  <c r="H754" i="1"/>
  <c r="G754" i="1"/>
  <c r="H755" i="1"/>
  <c r="G755" i="1"/>
  <c r="H756" i="1"/>
  <c r="G756" i="1"/>
  <c r="H757" i="1"/>
  <c r="G757" i="1"/>
  <c r="H758" i="1"/>
  <c r="G758" i="1"/>
  <c r="H759" i="1"/>
  <c r="G759" i="1"/>
  <c r="H760" i="1"/>
  <c r="G760" i="1"/>
  <c r="H761" i="1"/>
  <c r="G761" i="1"/>
  <c r="H762" i="1"/>
  <c r="G762" i="1"/>
  <c r="H763" i="1"/>
  <c r="G763" i="1"/>
  <c r="H764" i="1"/>
  <c r="G764" i="1"/>
  <c r="H765" i="1"/>
  <c r="G765" i="1"/>
  <c r="H766" i="1"/>
  <c r="G766" i="1"/>
  <c r="H767" i="1"/>
  <c r="G767" i="1"/>
  <c r="H768" i="1"/>
  <c r="G768" i="1"/>
  <c r="H769" i="1"/>
  <c r="G769" i="1"/>
  <c r="H770" i="1"/>
  <c r="G770" i="1"/>
  <c r="H771" i="1"/>
  <c r="G771" i="1"/>
  <c r="H772" i="1"/>
  <c r="G772" i="1"/>
  <c r="H773" i="1"/>
  <c r="G773" i="1"/>
  <c r="H774" i="1"/>
  <c r="G774" i="1"/>
  <c r="H775" i="1"/>
  <c r="G775" i="1"/>
  <c r="H776" i="1"/>
  <c r="G776" i="1"/>
  <c r="H777" i="1"/>
  <c r="G777" i="1"/>
  <c r="H778" i="1"/>
  <c r="G778" i="1"/>
  <c r="H779" i="1"/>
  <c r="G779" i="1"/>
  <c r="H780" i="1"/>
  <c r="G780" i="1"/>
  <c r="H781" i="1"/>
  <c r="G781" i="1"/>
  <c r="H782" i="1"/>
  <c r="G782" i="1"/>
  <c r="H783" i="1"/>
  <c r="G783" i="1"/>
  <c r="H784" i="1"/>
  <c r="G784" i="1"/>
  <c r="H785" i="1"/>
  <c r="G785" i="1"/>
  <c r="H786" i="1"/>
  <c r="G786" i="1"/>
  <c r="H787" i="1"/>
  <c r="G787" i="1"/>
  <c r="H788" i="1"/>
  <c r="G788" i="1"/>
  <c r="H789" i="1"/>
  <c r="G789" i="1"/>
  <c r="H790" i="1"/>
  <c r="G790" i="1"/>
  <c r="H791" i="1"/>
  <c r="G791" i="1"/>
  <c r="H792" i="1"/>
  <c r="G792" i="1"/>
  <c r="H793" i="1"/>
  <c r="G793" i="1"/>
  <c r="H794" i="1"/>
  <c r="G794" i="1"/>
  <c r="H795" i="1"/>
  <c r="G795" i="1"/>
  <c r="H796" i="1"/>
  <c r="G796" i="1"/>
  <c r="H797" i="1"/>
  <c r="G797" i="1"/>
  <c r="H798" i="1"/>
  <c r="G798" i="1"/>
  <c r="H799" i="1"/>
  <c r="G799" i="1"/>
  <c r="H800" i="1"/>
  <c r="G800" i="1"/>
  <c r="H801" i="1"/>
  <c r="G801" i="1"/>
  <c r="H802" i="1"/>
  <c r="G802" i="1"/>
  <c r="H803" i="1"/>
  <c r="G803" i="1"/>
  <c r="H804" i="1"/>
  <c r="G804" i="1"/>
  <c r="H805" i="1"/>
  <c r="G805" i="1"/>
  <c r="H806" i="1"/>
  <c r="G806" i="1"/>
  <c r="H807" i="1"/>
  <c r="G807" i="1"/>
  <c r="H808" i="1"/>
  <c r="G808" i="1"/>
  <c r="H809" i="1"/>
  <c r="G809" i="1"/>
  <c r="H810" i="1"/>
  <c r="G810" i="1"/>
  <c r="H811" i="1"/>
  <c r="G811" i="1"/>
  <c r="H812" i="1"/>
  <c r="G812" i="1"/>
  <c r="H813" i="1"/>
  <c r="G813" i="1"/>
  <c r="H814" i="1"/>
  <c r="G814" i="1"/>
  <c r="H815" i="1"/>
  <c r="G815" i="1"/>
  <c r="H816" i="1"/>
  <c r="G816" i="1"/>
  <c r="H817" i="1"/>
  <c r="G817" i="1"/>
  <c r="H818" i="1"/>
  <c r="G818" i="1"/>
  <c r="H819" i="1"/>
  <c r="G819" i="1"/>
  <c r="H820" i="1"/>
  <c r="G820" i="1"/>
  <c r="H821" i="1"/>
  <c r="G821" i="1"/>
  <c r="H822" i="1"/>
  <c r="G822" i="1"/>
  <c r="H823" i="1"/>
  <c r="G823" i="1"/>
  <c r="H824" i="1"/>
  <c r="G824" i="1"/>
  <c r="H825" i="1"/>
  <c r="G825" i="1"/>
  <c r="H826" i="1"/>
  <c r="G826" i="1"/>
  <c r="H827" i="1"/>
  <c r="G827" i="1"/>
  <c r="H828" i="1"/>
  <c r="G828" i="1"/>
  <c r="H829" i="1"/>
  <c r="G829" i="1"/>
  <c r="H830" i="1"/>
  <c r="G830" i="1"/>
  <c r="H831" i="1"/>
  <c r="G831" i="1"/>
  <c r="H832" i="1"/>
  <c r="G832" i="1"/>
  <c r="H833" i="1"/>
  <c r="G833" i="1"/>
  <c r="H834" i="1"/>
  <c r="G834" i="1"/>
  <c r="H835" i="1"/>
  <c r="G835" i="1"/>
  <c r="H836" i="1"/>
  <c r="G836" i="1"/>
  <c r="H837" i="1"/>
  <c r="G837" i="1"/>
  <c r="H838" i="1"/>
  <c r="G838" i="1"/>
  <c r="H839" i="1"/>
  <c r="G839" i="1"/>
  <c r="H840" i="1"/>
  <c r="G840" i="1"/>
  <c r="H841" i="1"/>
  <c r="G841" i="1"/>
  <c r="H842" i="1"/>
  <c r="G842" i="1"/>
  <c r="H843" i="1"/>
  <c r="G843" i="1"/>
  <c r="H844" i="1"/>
  <c r="G844" i="1"/>
  <c r="H845" i="1"/>
  <c r="G845" i="1"/>
  <c r="H846" i="1"/>
  <c r="G846" i="1"/>
  <c r="H847" i="1"/>
  <c r="G847" i="1"/>
  <c r="H848" i="1"/>
  <c r="G848" i="1"/>
  <c r="H849" i="1"/>
  <c r="G849" i="1"/>
  <c r="H850" i="1"/>
  <c r="G850" i="1"/>
  <c r="H851" i="1"/>
  <c r="G851" i="1"/>
  <c r="H852" i="1"/>
  <c r="G852" i="1"/>
  <c r="H853" i="1"/>
  <c r="G853" i="1"/>
  <c r="H854" i="1"/>
  <c r="G854" i="1"/>
  <c r="H855" i="1"/>
  <c r="G855" i="1"/>
  <c r="H856" i="1"/>
  <c r="G856" i="1"/>
  <c r="H857" i="1"/>
  <c r="G857" i="1"/>
  <c r="H858" i="1"/>
  <c r="G858" i="1"/>
  <c r="H859" i="1"/>
  <c r="G859" i="1"/>
  <c r="H860" i="1"/>
  <c r="G860" i="1"/>
  <c r="H861" i="1"/>
  <c r="G861" i="1"/>
  <c r="H862" i="1"/>
  <c r="G862" i="1"/>
  <c r="H863" i="1"/>
  <c r="G863" i="1"/>
  <c r="H864" i="1"/>
  <c r="G864" i="1"/>
  <c r="H865" i="1"/>
  <c r="G865" i="1"/>
  <c r="H866" i="1"/>
  <c r="G866" i="1"/>
  <c r="H867" i="1"/>
  <c r="G867" i="1"/>
  <c r="H868" i="1"/>
  <c r="G868" i="1"/>
  <c r="H869" i="1"/>
  <c r="G869" i="1"/>
  <c r="H870" i="1"/>
  <c r="G870" i="1"/>
  <c r="H871" i="1"/>
  <c r="G871" i="1"/>
  <c r="H872" i="1"/>
  <c r="G872" i="1"/>
  <c r="H873" i="1"/>
  <c r="G873" i="1"/>
  <c r="H874" i="1"/>
  <c r="G874" i="1"/>
  <c r="H875" i="1"/>
  <c r="G875" i="1"/>
  <c r="H876" i="1"/>
  <c r="G876" i="1"/>
  <c r="H877" i="1"/>
  <c r="G877" i="1"/>
  <c r="H878" i="1"/>
  <c r="G878" i="1"/>
  <c r="H879" i="1"/>
  <c r="G879" i="1"/>
  <c r="H880" i="1"/>
  <c r="G880" i="1"/>
  <c r="H881" i="1"/>
  <c r="G881" i="1"/>
  <c r="H882" i="1"/>
  <c r="G882" i="1"/>
  <c r="H883" i="1"/>
  <c r="G883" i="1"/>
  <c r="H884" i="1"/>
  <c r="G884" i="1"/>
  <c r="H885" i="1"/>
  <c r="G885" i="1"/>
  <c r="H886" i="1"/>
  <c r="G886" i="1"/>
  <c r="H887" i="1"/>
  <c r="G887" i="1"/>
  <c r="H888" i="1"/>
  <c r="G888" i="1"/>
  <c r="H889" i="1"/>
  <c r="G889" i="1"/>
  <c r="H890" i="1"/>
  <c r="G890" i="1"/>
  <c r="H891" i="1"/>
  <c r="G891" i="1"/>
  <c r="H892" i="1"/>
  <c r="G892" i="1"/>
  <c r="H893" i="1"/>
  <c r="G893" i="1"/>
  <c r="H894" i="1"/>
  <c r="G894" i="1"/>
  <c r="H895" i="1"/>
  <c r="G895" i="1"/>
  <c r="H896" i="1"/>
  <c r="G896" i="1"/>
  <c r="H897" i="1"/>
  <c r="G897" i="1"/>
  <c r="H898" i="1"/>
  <c r="G898" i="1"/>
  <c r="H899" i="1"/>
  <c r="G899" i="1"/>
  <c r="H900" i="1"/>
  <c r="G900" i="1"/>
  <c r="H901" i="1"/>
  <c r="G901" i="1"/>
  <c r="H902" i="1"/>
  <c r="G902" i="1"/>
  <c r="H903" i="1"/>
  <c r="G903" i="1"/>
  <c r="H904" i="1"/>
  <c r="G904" i="1"/>
  <c r="H905" i="1"/>
  <c r="G905" i="1"/>
  <c r="H906" i="1"/>
  <c r="G906" i="1"/>
  <c r="H907" i="1"/>
  <c r="G907" i="1"/>
  <c r="H908" i="1"/>
  <c r="G908" i="1"/>
  <c r="H909" i="1"/>
  <c r="G909" i="1"/>
  <c r="H910" i="1"/>
  <c r="G910" i="1"/>
  <c r="H911" i="1"/>
  <c r="G911" i="1"/>
  <c r="H912" i="1"/>
  <c r="G912" i="1"/>
  <c r="H913" i="1"/>
  <c r="G913" i="1"/>
  <c r="H914" i="1"/>
  <c r="G914" i="1"/>
  <c r="H915" i="1"/>
  <c r="G915" i="1"/>
  <c r="H916" i="1"/>
  <c r="G916" i="1"/>
  <c r="H917" i="1"/>
  <c r="G917" i="1"/>
  <c r="H918" i="1"/>
  <c r="G918" i="1"/>
  <c r="H919" i="1"/>
  <c r="G919" i="1"/>
  <c r="H920" i="1"/>
  <c r="G920" i="1"/>
  <c r="H921" i="1"/>
  <c r="G921" i="1"/>
  <c r="H922" i="1"/>
  <c r="G922" i="1"/>
  <c r="H923" i="1"/>
  <c r="G923" i="1"/>
  <c r="H924" i="1"/>
  <c r="G924" i="1"/>
  <c r="H925" i="1"/>
  <c r="G925" i="1"/>
  <c r="H926" i="1"/>
  <c r="G926" i="1"/>
  <c r="H927" i="1"/>
  <c r="G927" i="1"/>
  <c r="H928" i="1"/>
  <c r="G928" i="1"/>
  <c r="H929" i="1"/>
  <c r="G929" i="1"/>
  <c r="H930" i="1"/>
  <c r="G930" i="1"/>
  <c r="H931" i="1"/>
  <c r="G931" i="1"/>
  <c r="H932" i="1"/>
  <c r="G932" i="1"/>
  <c r="H933" i="1"/>
  <c r="G933" i="1"/>
  <c r="H934" i="1"/>
  <c r="G934" i="1"/>
  <c r="H935" i="1"/>
  <c r="G935" i="1"/>
  <c r="H936" i="1"/>
  <c r="G936" i="1"/>
  <c r="H937" i="1"/>
  <c r="G937" i="1"/>
  <c r="H938" i="1"/>
  <c r="G938" i="1"/>
  <c r="H939" i="1"/>
  <c r="G939" i="1"/>
  <c r="H940" i="1"/>
  <c r="G940" i="1"/>
  <c r="H941" i="1"/>
  <c r="G941" i="1"/>
  <c r="H942" i="1"/>
  <c r="G942" i="1"/>
  <c r="H943" i="1"/>
  <c r="G943" i="1"/>
  <c r="H944" i="1"/>
  <c r="G944" i="1"/>
  <c r="H945" i="1"/>
  <c r="G945" i="1"/>
  <c r="H946" i="1"/>
  <c r="G946" i="1"/>
  <c r="H947" i="1"/>
  <c r="G947" i="1"/>
  <c r="H948" i="1"/>
  <c r="G948" i="1"/>
  <c r="H949" i="1"/>
  <c r="G949" i="1"/>
  <c r="H950" i="1"/>
  <c r="G950" i="1"/>
  <c r="H951" i="1"/>
  <c r="G951" i="1"/>
  <c r="H952" i="1"/>
  <c r="G952" i="1"/>
  <c r="H953" i="1"/>
  <c r="G953" i="1"/>
  <c r="H954" i="1"/>
  <c r="G954" i="1"/>
  <c r="H955" i="1"/>
  <c r="G955" i="1"/>
  <c r="H956" i="1"/>
  <c r="G956" i="1"/>
  <c r="H957" i="1"/>
  <c r="G957" i="1"/>
  <c r="H958" i="1"/>
  <c r="G958" i="1"/>
  <c r="H959" i="1"/>
  <c r="G959" i="1"/>
  <c r="H960" i="1"/>
  <c r="G960" i="1"/>
  <c r="H961" i="1"/>
  <c r="G961" i="1"/>
  <c r="H962" i="1"/>
  <c r="G962" i="1"/>
  <c r="H963" i="1"/>
  <c r="G963" i="1"/>
  <c r="H964" i="1"/>
  <c r="G964" i="1"/>
  <c r="H965" i="1"/>
  <c r="G965" i="1"/>
  <c r="H966" i="1"/>
  <c r="G966" i="1"/>
  <c r="H967" i="1"/>
  <c r="G967" i="1"/>
  <c r="H968" i="1"/>
  <c r="G968" i="1"/>
  <c r="H969" i="1"/>
  <c r="G969" i="1"/>
  <c r="H970" i="1"/>
  <c r="G970" i="1"/>
  <c r="H971" i="1"/>
  <c r="G971" i="1"/>
  <c r="H972" i="1"/>
  <c r="G972" i="1"/>
  <c r="H973" i="1"/>
  <c r="G973" i="1"/>
  <c r="H974" i="1"/>
  <c r="G974" i="1"/>
  <c r="H975" i="1"/>
  <c r="G975" i="1"/>
  <c r="H976" i="1"/>
  <c r="G976" i="1"/>
  <c r="H977" i="1"/>
  <c r="G977" i="1"/>
  <c r="H978" i="1"/>
  <c r="G978" i="1"/>
  <c r="H979" i="1"/>
  <c r="G979" i="1"/>
  <c r="H980" i="1"/>
  <c r="G980" i="1"/>
  <c r="H981" i="1"/>
  <c r="G981" i="1"/>
  <c r="H982" i="1"/>
  <c r="G982" i="1"/>
  <c r="H983" i="1"/>
  <c r="G983" i="1"/>
  <c r="H984" i="1"/>
  <c r="G984" i="1"/>
  <c r="H985" i="1"/>
  <c r="G985" i="1"/>
  <c r="H986" i="1"/>
  <c r="G986" i="1"/>
  <c r="H987" i="1"/>
  <c r="G987" i="1"/>
  <c r="H988" i="1"/>
  <c r="G988" i="1"/>
  <c r="H989" i="1"/>
  <c r="G989" i="1"/>
  <c r="H990" i="1"/>
  <c r="G990" i="1"/>
  <c r="H991" i="1"/>
  <c r="G991" i="1"/>
  <c r="H992" i="1"/>
  <c r="G992" i="1"/>
  <c r="H993" i="1"/>
  <c r="G993" i="1"/>
  <c r="H994" i="1"/>
  <c r="G994" i="1"/>
  <c r="H995" i="1"/>
  <c r="G995" i="1"/>
  <c r="H996" i="1"/>
  <c r="G996" i="1"/>
  <c r="H997" i="1"/>
  <c r="G997" i="1"/>
  <c r="H998" i="1"/>
  <c r="G998" i="1"/>
  <c r="H999" i="1"/>
  <c r="G999" i="1"/>
  <c r="H1000" i="1"/>
  <c r="G1000" i="1"/>
  <c r="H1001" i="1"/>
  <c r="G1001" i="1"/>
  <c r="H1002" i="1"/>
  <c r="G1002" i="1"/>
  <c r="H1003" i="1"/>
  <c r="G1003" i="1"/>
  <c r="H1004" i="1"/>
  <c r="G1004" i="1"/>
  <c r="H1005" i="1"/>
  <c r="G1005" i="1"/>
  <c r="H1006" i="1"/>
  <c r="G1006" i="1"/>
  <c r="H1007" i="1"/>
  <c r="G1007" i="1"/>
  <c r="H1008" i="1"/>
  <c r="G1008" i="1"/>
  <c r="H1009" i="1"/>
  <c r="G1009" i="1"/>
  <c r="H1010" i="1"/>
  <c r="G1010" i="1"/>
  <c r="H8" i="3"/>
  <c r="H1011" i="1"/>
  <c r="G1011" i="1"/>
  <c r="H1012" i="1"/>
  <c r="G1012" i="1"/>
  <c r="H1013" i="1"/>
  <c r="G1013" i="1"/>
  <c r="H1014" i="1"/>
  <c r="G1014" i="1"/>
  <c r="H1015" i="1"/>
  <c r="G1015" i="1"/>
  <c r="H1016" i="1"/>
  <c r="G1016" i="1"/>
  <c r="H1017" i="1"/>
  <c r="G1017" i="1"/>
  <c r="H1018" i="1"/>
  <c r="G1018" i="1"/>
  <c r="H1019" i="1"/>
  <c r="G1019" i="1"/>
  <c r="H1020" i="1"/>
  <c r="G1020" i="1"/>
  <c r="H1021" i="1"/>
  <c r="G1021" i="1"/>
  <c r="H1022" i="1"/>
  <c r="G1022" i="1"/>
  <c r="H1023" i="1"/>
  <c r="G1023" i="1"/>
  <c r="H1024" i="1"/>
  <c r="G1024" i="1"/>
  <c r="H1025" i="1"/>
  <c r="G1025" i="1"/>
  <c r="H1026" i="1"/>
  <c r="G1026" i="1"/>
  <c r="H1027" i="1"/>
  <c r="G1027" i="1"/>
  <c r="H1028" i="1"/>
  <c r="G1028" i="1"/>
  <c r="H1029" i="1"/>
  <c r="G1029" i="1"/>
  <c r="H1030" i="1"/>
  <c r="G1030" i="1"/>
  <c r="H1031" i="1"/>
  <c r="G1031" i="1"/>
  <c r="H1032" i="1"/>
  <c r="G1032" i="1"/>
  <c r="H1033" i="1"/>
  <c r="G1033" i="1"/>
  <c r="H1034" i="1"/>
  <c r="G1034" i="1"/>
  <c r="H1035" i="1"/>
  <c r="G1035" i="1"/>
  <c r="H1036" i="1"/>
  <c r="G1036" i="1"/>
  <c r="H1037" i="1"/>
  <c r="G1037" i="1"/>
  <c r="H1038" i="1"/>
  <c r="G1038" i="1"/>
  <c r="H1039" i="1"/>
  <c r="G1039" i="1"/>
  <c r="H1040" i="1"/>
  <c r="G1040" i="1"/>
  <c r="H1041" i="1"/>
  <c r="G1041" i="1"/>
  <c r="H1042" i="1"/>
  <c r="G1042" i="1"/>
  <c r="H1043" i="1"/>
  <c r="G1043" i="1"/>
  <c r="H1044" i="1"/>
  <c r="G1044" i="1"/>
  <c r="H1045" i="1"/>
  <c r="G1045" i="1"/>
  <c r="H1046" i="1"/>
  <c r="G1046" i="1"/>
  <c r="H1047" i="1"/>
  <c r="G1047" i="1"/>
  <c r="H1048" i="1"/>
  <c r="G1048" i="1"/>
  <c r="H1049" i="1"/>
  <c r="G1049" i="1"/>
  <c r="H1050" i="1"/>
  <c r="G1050" i="1"/>
  <c r="H1051" i="1"/>
  <c r="G1051" i="1"/>
  <c r="H1052" i="1"/>
  <c r="G1052" i="1"/>
  <c r="H1053" i="1"/>
  <c r="G1053" i="1"/>
  <c r="H1054" i="1"/>
  <c r="G1054" i="1"/>
  <c r="H1055" i="1"/>
  <c r="G1055" i="1"/>
  <c r="H1056" i="1"/>
  <c r="G1056" i="1"/>
  <c r="H1057" i="1"/>
  <c r="G1057" i="1"/>
  <c r="H1058" i="1"/>
  <c r="G1058" i="1"/>
  <c r="H1059" i="1"/>
  <c r="G1059" i="1"/>
  <c r="H1060" i="1"/>
  <c r="G1060" i="1"/>
  <c r="H1061" i="1"/>
  <c r="G1061" i="1"/>
  <c r="H1062" i="1"/>
  <c r="G1062" i="1"/>
  <c r="H1063" i="1"/>
  <c r="G1063" i="1"/>
  <c r="H1064" i="1"/>
  <c r="G1064" i="1"/>
  <c r="H1065" i="1"/>
  <c r="G1065" i="1"/>
  <c r="H1066" i="1"/>
  <c r="G1066" i="1"/>
  <c r="H1067" i="1"/>
  <c r="G1067" i="1"/>
  <c r="H1068" i="1"/>
  <c r="G1068" i="1"/>
  <c r="H1069" i="1"/>
  <c r="G1069" i="1"/>
  <c r="H1070" i="1"/>
  <c r="G1070" i="1"/>
  <c r="H1071" i="1"/>
  <c r="G1071" i="1"/>
  <c r="H1072" i="1"/>
  <c r="G1072" i="1"/>
  <c r="H1073" i="1"/>
  <c r="G1073" i="1"/>
  <c r="H1074" i="1"/>
  <c r="G1074" i="1"/>
  <c r="H1075" i="1"/>
  <c r="G1075" i="1"/>
  <c r="H1076" i="1"/>
  <c r="G1076" i="1"/>
  <c r="H1077" i="1"/>
  <c r="G1077" i="1"/>
  <c r="H1078" i="1"/>
  <c r="G1078" i="1"/>
  <c r="H1079" i="1"/>
  <c r="G1079" i="1"/>
  <c r="H1080" i="1"/>
  <c r="G1080" i="1"/>
  <c r="H1081" i="1"/>
  <c r="G1081" i="1"/>
  <c r="H1082" i="1"/>
  <c r="G1082" i="1"/>
  <c r="H1083" i="1"/>
  <c r="G1083" i="1"/>
  <c r="H1084" i="1"/>
  <c r="G1084" i="1"/>
  <c r="H1085" i="1"/>
  <c r="G1085" i="1"/>
  <c r="H1086" i="1"/>
  <c r="G1086" i="1"/>
  <c r="H1087" i="1"/>
  <c r="G1087" i="1"/>
  <c r="H1088" i="1"/>
  <c r="G1088" i="1"/>
  <c r="H1089" i="1"/>
  <c r="G1089" i="1"/>
  <c r="H1090" i="1"/>
  <c r="G1090" i="1"/>
  <c r="H1091" i="1"/>
  <c r="G1091" i="1"/>
  <c r="H1092" i="1"/>
  <c r="G1092" i="1"/>
  <c r="H1093" i="1"/>
  <c r="G1093" i="1"/>
  <c r="H1094" i="1"/>
  <c r="G1094" i="1"/>
  <c r="H1095" i="1"/>
  <c r="G1095" i="1"/>
  <c r="H1096" i="1"/>
  <c r="G1096" i="1"/>
  <c r="H1097" i="1"/>
  <c r="G1097" i="1"/>
  <c r="H1098" i="1"/>
  <c r="G1098" i="1"/>
  <c r="H1099" i="1"/>
  <c r="G1099" i="1"/>
  <c r="H1100" i="1"/>
  <c r="G1100" i="1"/>
  <c r="H1101" i="1"/>
  <c r="G1101" i="1"/>
  <c r="H1102" i="1"/>
  <c r="G1102" i="1"/>
  <c r="H1103" i="1"/>
  <c r="G1103" i="1"/>
  <c r="H1104" i="1"/>
  <c r="G1104" i="1"/>
  <c r="H1105" i="1"/>
  <c r="G1105" i="1"/>
  <c r="H1106" i="1"/>
  <c r="G1106" i="1"/>
  <c r="H1107" i="1"/>
  <c r="G1107" i="1"/>
  <c r="H1108" i="1"/>
  <c r="G1108" i="1"/>
  <c r="H1109" i="1"/>
  <c r="G1109" i="1"/>
  <c r="H1110" i="1"/>
  <c r="G1110" i="1"/>
  <c r="H1111" i="1"/>
  <c r="G1111" i="1"/>
  <c r="H1112" i="1"/>
  <c r="G1112" i="1"/>
  <c r="H1113" i="1"/>
  <c r="G1113" i="1"/>
  <c r="H1114" i="1"/>
  <c r="G1114" i="1"/>
  <c r="H1115" i="1"/>
  <c r="G1115" i="1"/>
  <c r="H1116" i="1"/>
  <c r="G1116" i="1"/>
  <c r="H1117" i="1"/>
  <c r="G1117" i="1"/>
  <c r="H1118" i="1"/>
  <c r="G1118" i="1"/>
  <c r="H1119" i="1"/>
  <c r="G1119" i="1"/>
  <c r="H1120" i="1"/>
  <c r="G1120" i="1"/>
  <c r="H1121" i="1"/>
  <c r="G1121" i="1"/>
  <c r="H1122" i="1"/>
  <c r="G1122" i="1"/>
  <c r="H1123" i="1"/>
  <c r="G1123" i="1"/>
  <c r="H1124" i="1"/>
  <c r="G1124" i="1"/>
  <c r="H1125" i="1"/>
  <c r="G1125" i="1"/>
  <c r="H1126" i="1"/>
  <c r="G1126" i="1"/>
  <c r="H1127" i="1"/>
  <c r="G1127" i="1"/>
  <c r="H1128" i="1"/>
  <c r="G1128" i="1"/>
  <c r="H1129" i="1"/>
  <c r="G1129" i="1"/>
  <c r="H1130" i="1"/>
  <c r="G1130" i="1"/>
  <c r="H1131" i="1"/>
  <c r="G1131" i="1"/>
  <c r="H1132" i="1"/>
  <c r="G1132" i="1"/>
  <c r="H1133" i="1"/>
  <c r="G1133" i="1"/>
  <c r="H1134" i="1"/>
  <c r="G1134" i="1"/>
  <c r="H1135" i="1"/>
  <c r="G1135" i="1"/>
  <c r="H1136" i="1"/>
  <c r="G1136" i="1"/>
  <c r="H1137" i="1"/>
  <c r="G1137" i="1"/>
  <c r="H1138" i="1"/>
  <c r="G1138" i="1"/>
  <c r="H1139" i="1"/>
  <c r="G1139" i="1"/>
  <c r="H1140" i="1"/>
  <c r="G1140" i="1"/>
  <c r="H1141" i="1"/>
  <c r="G1141" i="1"/>
  <c r="H1142" i="1"/>
  <c r="G1142" i="1"/>
  <c r="H1143" i="1"/>
  <c r="G1143" i="1"/>
  <c r="H1144" i="1"/>
  <c r="G1144" i="1"/>
  <c r="H1145" i="1"/>
  <c r="G1145" i="1"/>
  <c r="H1146" i="1"/>
  <c r="G1146" i="1"/>
  <c r="H1147" i="1"/>
  <c r="G1147" i="1"/>
  <c r="H1148" i="1"/>
  <c r="G1148" i="1"/>
  <c r="H1149" i="1"/>
  <c r="G1149" i="1"/>
  <c r="H1150" i="1"/>
  <c r="G1150" i="1"/>
  <c r="H1151" i="1"/>
  <c r="G1151" i="1"/>
  <c r="H1152" i="1"/>
  <c r="G1152" i="1"/>
  <c r="H1153" i="1"/>
  <c r="G1153" i="1"/>
  <c r="H1154" i="1"/>
  <c r="G1154" i="1"/>
  <c r="H1155" i="1"/>
  <c r="G1155" i="1"/>
  <c r="H1156" i="1"/>
  <c r="G1156" i="1"/>
  <c r="H1157" i="1"/>
  <c r="G1157" i="1"/>
  <c r="H1158" i="1"/>
  <c r="G1158" i="1"/>
  <c r="H1159" i="1"/>
  <c r="G1159" i="1"/>
  <c r="H1160" i="1"/>
  <c r="G1160" i="1"/>
  <c r="H1161" i="1"/>
  <c r="G1161" i="1"/>
  <c r="H1162" i="1"/>
  <c r="G1162" i="1"/>
  <c r="H1163" i="1"/>
  <c r="G1163" i="1"/>
  <c r="H1164" i="1"/>
  <c r="G1164" i="1"/>
  <c r="H1165" i="1"/>
  <c r="G1165" i="1"/>
  <c r="H1166" i="1"/>
  <c r="G1166" i="1"/>
  <c r="H1167" i="1"/>
  <c r="G1167" i="1"/>
  <c r="H1168" i="1"/>
  <c r="G1168" i="1"/>
  <c r="H1169" i="1"/>
  <c r="G1169" i="1"/>
  <c r="H1170" i="1"/>
  <c r="G1170" i="1"/>
  <c r="H1171" i="1"/>
  <c r="G1171" i="1"/>
  <c r="H1172" i="1"/>
  <c r="G1172" i="1"/>
  <c r="H1173" i="1"/>
  <c r="G1173" i="1"/>
  <c r="H1174" i="1"/>
  <c r="G1174" i="1"/>
  <c r="H1175" i="1"/>
  <c r="G1175" i="1"/>
  <c r="H1176" i="1"/>
  <c r="G1176" i="1"/>
  <c r="H1177" i="1"/>
  <c r="G1177" i="1"/>
  <c r="H1178" i="1"/>
  <c r="G1178" i="1"/>
  <c r="H1179" i="1"/>
  <c r="G1179" i="1"/>
  <c r="H1180" i="1"/>
  <c r="G1180" i="1"/>
  <c r="H1181" i="1"/>
  <c r="G1181" i="1"/>
  <c r="H1182" i="1"/>
  <c r="G1182" i="1"/>
  <c r="H1183" i="1"/>
  <c r="G1183" i="1"/>
  <c r="H1184" i="1"/>
  <c r="G1184" i="1"/>
  <c r="H1185" i="1"/>
  <c r="G1185" i="1"/>
  <c r="H1186" i="1"/>
  <c r="G1186" i="1"/>
  <c r="H1187" i="1"/>
  <c r="G1187" i="1"/>
  <c r="H1188" i="1"/>
  <c r="G1188" i="1"/>
  <c r="H1189" i="1"/>
  <c r="G1189" i="1"/>
  <c r="H1190" i="1"/>
  <c r="G1190" i="1"/>
  <c r="H1191" i="1"/>
  <c r="G1191" i="1"/>
  <c r="H1192" i="1"/>
  <c r="G1192" i="1"/>
  <c r="H1193" i="1"/>
  <c r="G1193" i="1"/>
  <c r="H1194" i="1"/>
  <c r="G1194" i="1"/>
  <c r="H1195" i="1"/>
  <c r="G1195" i="1"/>
  <c r="H1196" i="1"/>
  <c r="G1196" i="1"/>
  <c r="H1197" i="1"/>
  <c r="G1197" i="1"/>
  <c r="H1198" i="1"/>
  <c r="G1198" i="1"/>
  <c r="H1199" i="1"/>
  <c r="G1199" i="1"/>
  <c r="H1200" i="1"/>
  <c r="G1200" i="1"/>
  <c r="H1201" i="1"/>
  <c r="G1201" i="1"/>
  <c r="H1202" i="1"/>
  <c r="G1202" i="1"/>
  <c r="H1203" i="1"/>
  <c r="G1203" i="1"/>
  <c r="H1204" i="1"/>
  <c r="G1204" i="1"/>
  <c r="H1205" i="1"/>
  <c r="G1205" i="1"/>
  <c r="H1206" i="1"/>
  <c r="G1206" i="1"/>
  <c r="H1207" i="1"/>
  <c r="G1207" i="1"/>
  <c r="H1208" i="1"/>
  <c r="G1208" i="1"/>
  <c r="H1209" i="1"/>
  <c r="G1209" i="1"/>
  <c r="H1210" i="1"/>
  <c r="G1210" i="1"/>
  <c r="H1211" i="1"/>
  <c r="G1211" i="1"/>
  <c r="H1212" i="1"/>
  <c r="G1212" i="1"/>
  <c r="H1213" i="1"/>
  <c r="G1213" i="1"/>
  <c r="H1214" i="1"/>
  <c r="G1214" i="1"/>
  <c r="H1215" i="1"/>
  <c r="G1215" i="1"/>
  <c r="H1216" i="1"/>
  <c r="G1216" i="1"/>
  <c r="H1217" i="1"/>
  <c r="G1217" i="1"/>
  <c r="H1218" i="1"/>
  <c r="G1218" i="1"/>
  <c r="H1219" i="1"/>
  <c r="G1219" i="1"/>
  <c r="H1220" i="1"/>
  <c r="G1220" i="1"/>
  <c r="H1221" i="1"/>
  <c r="G1221" i="1"/>
  <c r="H1222" i="1"/>
  <c r="G1222" i="1"/>
  <c r="H1223" i="1"/>
  <c r="G1223" i="1"/>
  <c r="H1224" i="1"/>
  <c r="G1224" i="1"/>
  <c r="H1225" i="1"/>
  <c r="G1225" i="1"/>
  <c r="H1226" i="1"/>
  <c r="G1226" i="1"/>
  <c r="H1227" i="1"/>
  <c r="G1227" i="1"/>
  <c r="H1228" i="1"/>
  <c r="G1228" i="1"/>
  <c r="H1229" i="1"/>
  <c r="G1229" i="1"/>
  <c r="H1230" i="1"/>
  <c r="G1230" i="1"/>
  <c r="H1231" i="1"/>
  <c r="G1231" i="1"/>
  <c r="H1232" i="1"/>
  <c r="G1232" i="1"/>
  <c r="H1233" i="1"/>
  <c r="G1233" i="1"/>
  <c r="H1234" i="1"/>
  <c r="G1234" i="1"/>
  <c r="H1235" i="1"/>
  <c r="G1235" i="1"/>
  <c r="H1236" i="1"/>
  <c r="G1236" i="1"/>
  <c r="H1237" i="1"/>
  <c r="G1237" i="1"/>
  <c r="H1238" i="1"/>
  <c r="G1238" i="1"/>
  <c r="H1239" i="1"/>
  <c r="G1239" i="1"/>
  <c r="H1240" i="1"/>
  <c r="G1240" i="1"/>
  <c r="H1241" i="1"/>
  <c r="G1241" i="1"/>
  <c r="H1242" i="1"/>
  <c r="G1242" i="1"/>
  <c r="H1243" i="1"/>
  <c r="G1243" i="1"/>
  <c r="H1244" i="1"/>
  <c r="G1244" i="1"/>
  <c r="H1245" i="1"/>
  <c r="G1245" i="1"/>
  <c r="H1246" i="1"/>
  <c r="G1246" i="1"/>
  <c r="H1247" i="1"/>
  <c r="G1247" i="1"/>
  <c r="H1248" i="1"/>
  <c r="G1248" i="1"/>
  <c r="H1249" i="1"/>
  <c r="G1249" i="1"/>
  <c r="H1250" i="1"/>
  <c r="G1250" i="1"/>
  <c r="H1251" i="1"/>
  <c r="G1251" i="1"/>
  <c r="H1252" i="1"/>
  <c r="G1252" i="1"/>
  <c r="H1253" i="1"/>
  <c r="G1253" i="1"/>
  <c r="H1254" i="1"/>
  <c r="G1254" i="1"/>
  <c r="H1255" i="1"/>
  <c r="G1255" i="1"/>
  <c r="H1256" i="1"/>
  <c r="G1256" i="1"/>
  <c r="H1257" i="1"/>
  <c r="G1257" i="1"/>
  <c r="H1258" i="1"/>
  <c r="G1258" i="1"/>
  <c r="H1259" i="1"/>
  <c r="G1259" i="1"/>
  <c r="H1260" i="1"/>
  <c r="G1260" i="1"/>
  <c r="H1261" i="1"/>
  <c r="G1261" i="1"/>
  <c r="H1262" i="1"/>
  <c r="G1262" i="1"/>
  <c r="H1263" i="1"/>
  <c r="G1263" i="1"/>
  <c r="H1264" i="1"/>
  <c r="G1264" i="1"/>
  <c r="H1265" i="1"/>
  <c r="G1265" i="1"/>
  <c r="H1266" i="1"/>
  <c r="G1266" i="1"/>
  <c r="H1267" i="1"/>
  <c r="G1267" i="1"/>
  <c r="H1268" i="1"/>
  <c r="G1268" i="1"/>
  <c r="H1269" i="1"/>
  <c r="G1269" i="1"/>
  <c r="H1270" i="1"/>
  <c r="G1270" i="1"/>
  <c r="H1271" i="1"/>
  <c r="G1271" i="1"/>
  <c r="H1272" i="1"/>
  <c r="G1272" i="1"/>
  <c r="H1273" i="1"/>
  <c r="G1273" i="1"/>
  <c r="H1274" i="1"/>
  <c r="G1274" i="1"/>
  <c r="H1275" i="1"/>
  <c r="G1275" i="1"/>
  <c r="H1276" i="1"/>
  <c r="G1276" i="1"/>
  <c r="H1277" i="1"/>
  <c r="G1277" i="1"/>
  <c r="H1278" i="1"/>
  <c r="G1278" i="1"/>
  <c r="H1279" i="1"/>
  <c r="G1279" i="1"/>
  <c r="H1280" i="1"/>
  <c r="G1280" i="1"/>
  <c r="H1281" i="1"/>
  <c r="G1281" i="1"/>
  <c r="H1282" i="1"/>
  <c r="G1282" i="1"/>
  <c r="H1283" i="1"/>
  <c r="G1283" i="1"/>
  <c r="H1284" i="1"/>
  <c r="G1284" i="1"/>
  <c r="H1285" i="1"/>
  <c r="G1285" i="1"/>
  <c r="H1286" i="1"/>
  <c r="G1286" i="1"/>
  <c r="H1287" i="1"/>
  <c r="G1287" i="1"/>
  <c r="H1288" i="1"/>
  <c r="G1288" i="1"/>
  <c r="H1289" i="1"/>
  <c r="G1289" i="1"/>
  <c r="H1290" i="1"/>
  <c r="G1290" i="1"/>
  <c r="H1291" i="1"/>
  <c r="G1291" i="1"/>
  <c r="H1292" i="1"/>
  <c r="G1292" i="1"/>
  <c r="H1293" i="1"/>
  <c r="G1293" i="1"/>
  <c r="H1294" i="1"/>
  <c r="G1294" i="1"/>
  <c r="H1295" i="1"/>
  <c r="G1295" i="1"/>
  <c r="H1296" i="1"/>
  <c r="G1296" i="1"/>
  <c r="H1297" i="1"/>
  <c r="G1297" i="1"/>
  <c r="H1298" i="1"/>
  <c r="G1298" i="1"/>
  <c r="H1299" i="1"/>
  <c r="G1299" i="1"/>
  <c r="H1300" i="1"/>
  <c r="G1300" i="1"/>
  <c r="H1301" i="1"/>
  <c r="G1301" i="1"/>
  <c r="H1302" i="1"/>
  <c r="G1302" i="1"/>
  <c r="H1303" i="1"/>
  <c r="G1303" i="1"/>
  <c r="H1304" i="1"/>
  <c r="G1304" i="1"/>
  <c r="H1305" i="1"/>
  <c r="G1305" i="1"/>
  <c r="H1306" i="1"/>
  <c r="G1306" i="1"/>
  <c r="H1307" i="1"/>
  <c r="G1307" i="1"/>
  <c r="H1308" i="1"/>
  <c r="G1308" i="1"/>
  <c r="H1309" i="1"/>
  <c r="G1309" i="1"/>
  <c r="H1310" i="1"/>
  <c r="G1310" i="1"/>
  <c r="H1311" i="1"/>
  <c r="G1311" i="1"/>
  <c r="H1312" i="1"/>
  <c r="G1312" i="1"/>
  <c r="H1313" i="1"/>
  <c r="G1313" i="1"/>
  <c r="H1314" i="1"/>
  <c r="G1314" i="1"/>
  <c r="H1315" i="1"/>
  <c r="G1315" i="1"/>
  <c r="H1316" i="1"/>
  <c r="G1316" i="1"/>
  <c r="H1317" i="1"/>
  <c r="G1317" i="1"/>
  <c r="H1318" i="1"/>
  <c r="G1318" i="1"/>
  <c r="H1319" i="1"/>
  <c r="G1319" i="1"/>
  <c r="H1320" i="1"/>
  <c r="G1320" i="1"/>
  <c r="H1321" i="1"/>
  <c r="G1321" i="1"/>
  <c r="H1322" i="1"/>
  <c r="G1322" i="1"/>
  <c r="H1323" i="1"/>
  <c r="G1323" i="1"/>
  <c r="H1324" i="1"/>
  <c r="G1324" i="1"/>
  <c r="H1325" i="1"/>
  <c r="G1325" i="1"/>
  <c r="H1326" i="1"/>
  <c r="G1326" i="1"/>
  <c r="H1327" i="1"/>
  <c r="G1327" i="1"/>
  <c r="H1328" i="1"/>
  <c r="G1328" i="1"/>
  <c r="H1329" i="1"/>
  <c r="G1329" i="1"/>
  <c r="H1330" i="1"/>
  <c r="G1330" i="1"/>
  <c r="H1331" i="1"/>
  <c r="G1331" i="1"/>
  <c r="H1332" i="1"/>
  <c r="G1332" i="1"/>
  <c r="H1333" i="1"/>
  <c r="G1333" i="1"/>
  <c r="H1334" i="1"/>
  <c r="G1334" i="1"/>
  <c r="H1335" i="1"/>
  <c r="G1335" i="1"/>
  <c r="H1336" i="1"/>
  <c r="G1336" i="1"/>
  <c r="H1337" i="1"/>
  <c r="G1337" i="1"/>
  <c r="H1338" i="1"/>
  <c r="G1338" i="1"/>
  <c r="H1339" i="1"/>
  <c r="G1339" i="1"/>
  <c r="H1340" i="1"/>
  <c r="G1340" i="1"/>
  <c r="H1341" i="1"/>
  <c r="G1341" i="1"/>
  <c r="H1342" i="1"/>
  <c r="G1342" i="1"/>
  <c r="H1343" i="1"/>
  <c r="G1343" i="1"/>
  <c r="H1344" i="1"/>
  <c r="G1344" i="1"/>
  <c r="H1345" i="1"/>
  <c r="G1345" i="1"/>
  <c r="H1346" i="1"/>
  <c r="G1346" i="1"/>
  <c r="H1347" i="1"/>
  <c r="G1347" i="1"/>
  <c r="H1348" i="1"/>
  <c r="G1348" i="1"/>
  <c r="H1349" i="1"/>
  <c r="G1349" i="1"/>
  <c r="H1350" i="1"/>
  <c r="G1350" i="1"/>
  <c r="H1351" i="1"/>
  <c r="G1351" i="1"/>
  <c r="H1352" i="1"/>
  <c r="G1352" i="1"/>
  <c r="H1353" i="1"/>
  <c r="G1353" i="1"/>
  <c r="H1354" i="1"/>
  <c r="G1354" i="1"/>
  <c r="H1355" i="1"/>
  <c r="G1355" i="1"/>
  <c r="H1356" i="1"/>
  <c r="G1356" i="1"/>
  <c r="H1357" i="1"/>
  <c r="G1357" i="1"/>
  <c r="H1358" i="1"/>
  <c r="G1358" i="1"/>
  <c r="H1359" i="1"/>
  <c r="G1359" i="1"/>
  <c r="H1360" i="1"/>
  <c r="G1360" i="1"/>
  <c r="H1361" i="1"/>
  <c r="G1361" i="1"/>
  <c r="H1362" i="1"/>
  <c r="G1362" i="1"/>
  <c r="H1363" i="1"/>
  <c r="G1363" i="1"/>
  <c r="H1364" i="1"/>
  <c r="G1364" i="1"/>
  <c r="H1365" i="1"/>
  <c r="G1365" i="1"/>
  <c r="H1366" i="1"/>
  <c r="G1366" i="1"/>
  <c r="H1367" i="1"/>
  <c r="G1367" i="1"/>
  <c r="H1368" i="1"/>
  <c r="G1368" i="1"/>
  <c r="H1369" i="1"/>
  <c r="G1369" i="1"/>
  <c r="H1370" i="1"/>
  <c r="G1370" i="1"/>
  <c r="H1371" i="1"/>
  <c r="G1371" i="1"/>
  <c r="H1372" i="1"/>
  <c r="G1372" i="1"/>
  <c r="H1373" i="1"/>
  <c r="G1373" i="1"/>
  <c r="H1374" i="1"/>
  <c r="G1374" i="1"/>
  <c r="H1375" i="1"/>
  <c r="G1375" i="1"/>
  <c r="H1376" i="1"/>
  <c r="G1376" i="1"/>
  <c r="H1377" i="1"/>
  <c r="G1377" i="1"/>
  <c r="H1378" i="1"/>
  <c r="G1378" i="1"/>
  <c r="H1379" i="1"/>
  <c r="G1379" i="1"/>
  <c r="H1380" i="1"/>
  <c r="G1380" i="1"/>
  <c r="H1381" i="1"/>
  <c r="G1381" i="1"/>
  <c r="H1382" i="1"/>
  <c r="G1382" i="1"/>
  <c r="H1383" i="1"/>
  <c r="G1383" i="1"/>
  <c r="H1384" i="1"/>
  <c r="G1384" i="1"/>
  <c r="H1385" i="1"/>
  <c r="G1385" i="1"/>
  <c r="H1386" i="1"/>
  <c r="G1386" i="1"/>
  <c r="H1387" i="1"/>
  <c r="G1387" i="1"/>
  <c r="H1388" i="1"/>
  <c r="G1388" i="1"/>
  <c r="H1389" i="1"/>
  <c r="G1389" i="1"/>
  <c r="H1390" i="1"/>
  <c r="G1390" i="1"/>
  <c r="H1391" i="1"/>
  <c r="G1391" i="1"/>
  <c r="H1392" i="1"/>
  <c r="G1392" i="1"/>
  <c r="H1393" i="1"/>
  <c r="G1393" i="1"/>
  <c r="H1394" i="1"/>
  <c r="G1394" i="1"/>
  <c r="H1395" i="1"/>
  <c r="G1395" i="1"/>
  <c r="H1396" i="1"/>
  <c r="G1396" i="1"/>
  <c r="H1397" i="1"/>
  <c r="G1397" i="1"/>
  <c r="H1398" i="1"/>
  <c r="G1398" i="1"/>
  <c r="H1399" i="1"/>
  <c r="G1399" i="1"/>
  <c r="H1400" i="1"/>
  <c r="G1400" i="1"/>
  <c r="H1401" i="1"/>
  <c r="G1401" i="1"/>
  <c r="H1402" i="1"/>
  <c r="G1402" i="1"/>
  <c r="H1403" i="1"/>
  <c r="G1403" i="1"/>
  <c r="H1404" i="1"/>
  <c r="G1404" i="1"/>
  <c r="H1405" i="1"/>
  <c r="G1405" i="1"/>
  <c r="H1406" i="1"/>
  <c r="G1406" i="1"/>
  <c r="H1407" i="1"/>
  <c r="G1407" i="1"/>
  <c r="H1408" i="1"/>
  <c r="G1408" i="1"/>
  <c r="H1409" i="1"/>
  <c r="G1409" i="1"/>
  <c r="H1410" i="1"/>
  <c r="G1410" i="1"/>
  <c r="H1411" i="1"/>
  <c r="G1411" i="1"/>
  <c r="H1412" i="1"/>
  <c r="G1412" i="1"/>
  <c r="H1413" i="1"/>
  <c r="G1413" i="1"/>
  <c r="H1414" i="1"/>
  <c r="G1414" i="1"/>
  <c r="H1415" i="1"/>
  <c r="G1415" i="1"/>
  <c r="H1416" i="1"/>
  <c r="G1416" i="1"/>
  <c r="H1417" i="1"/>
  <c r="G1417" i="1"/>
  <c r="H1418" i="1"/>
  <c r="G1418" i="1"/>
  <c r="H1419" i="1"/>
  <c r="G1419" i="1"/>
  <c r="H1420" i="1"/>
  <c r="G1420" i="1"/>
  <c r="H1421" i="1"/>
  <c r="G1421" i="1"/>
  <c r="H1422" i="1"/>
  <c r="G1422" i="1"/>
  <c r="H1423" i="1"/>
  <c r="G1423" i="1"/>
  <c r="H1424" i="1"/>
  <c r="G1424" i="1"/>
  <c r="H1425" i="1"/>
  <c r="G1425" i="1"/>
  <c r="H1426" i="1"/>
  <c r="G1426" i="1"/>
  <c r="H1427" i="1"/>
  <c r="G1427" i="1"/>
  <c r="H1428" i="1"/>
  <c r="G1428" i="1"/>
  <c r="H1429" i="1"/>
  <c r="G1429" i="1"/>
  <c r="H1430" i="1"/>
  <c r="G1430" i="1"/>
  <c r="H1431" i="1"/>
  <c r="G1431" i="1"/>
  <c r="H1432" i="1"/>
  <c r="G1432" i="1"/>
  <c r="H1433" i="1"/>
  <c r="G1433" i="1"/>
  <c r="H1434" i="1"/>
  <c r="G1434" i="1"/>
  <c r="H1435" i="1"/>
  <c r="G1435" i="1"/>
  <c r="H1436" i="1"/>
  <c r="G1436" i="1"/>
  <c r="H1437" i="1"/>
  <c r="G1437" i="1"/>
  <c r="H1438" i="1"/>
  <c r="G1438" i="1"/>
  <c r="H1439" i="1"/>
  <c r="G1439" i="1"/>
  <c r="H1440" i="1"/>
  <c r="G1440" i="1"/>
  <c r="H1441" i="1"/>
  <c r="G1441" i="1"/>
  <c r="H1442" i="1"/>
  <c r="G1442" i="1"/>
  <c r="H1443" i="1"/>
  <c r="G1443" i="1"/>
  <c r="H1444" i="1"/>
  <c r="G1444" i="1"/>
  <c r="H1445" i="1"/>
  <c r="G1445" i="1"/>
  <c r="H1446" i="1"/>
  <c r="G1446" i="1"/>
  <c r="H1447" i="1"/>
  <c r="G1447" i="1"/>
  <c r="H1448" i="1"/>
  <c r="G1448" i="1"/>
  <c r="H1449" i="1"/>
  <c r="G1449" i="1"/>
  <c r="H1450" i="1"/>
  <c r="G1450" i="1"/>
  <c r="H1451" i="1"/>
  <c r="G1451" i="1"/>
  <c r="H1452" i="1"/>
  <c r="G1452" i="1"/>
  <c r="H1453" i="1"/>
  <c r="G1453" i="1"/>
  <c r="H1454" i="1"/>
  <c r="G1454" i="1"/>
  <c r="H1455" i="1"/>
  <c r="G1455" i="1"/>
  <c r="H1456" i="1"/>
  <c r="G1456" i="1"/>
  <c r="H1457" i="1"/>
  <c r="G1457" i="1"/>
  <c r="H1458" i="1"/>
  <c r="G1458" i="1"/>
  <c r="H1459" i="1"/>
  <c r="G1459" i="1"/>
  <c r="H1460" i="1"/>
  <c r="G1460" i="1"/>
  <c r="H1461" i="1"/>
  <c r="G1461" i="1"/>
  <c r="H1462" i="1"/>
  <c r="G1462" i="1"/>
  <c r="H1463" i="1"/>
  <c r="G1463" i="1"/>
  <c r="H1464" i="1"/>
  <c r="G1464" i="1"/>
  <c r="H1465" i="1"/>
  <c r="G1465" i="1"/>
  <c r="H1466" i="1"/>
  <c r="G1466" i="1"/>
  <c r="H1467" i="1"/>
  <c r="G1467" i="1"/>
  <c r="H1468" i="1"/>
  <c r="G1468" i="1"/>
  <c r="H1469" i="1"/>
  <c r="G1469" i="1"/>
  <c r="H1470" i="1"/>
  <c r="G1470" i="1"/>
  <c r="H1471" i="1"/>
  <c r="G1471" i="1"/>
  <c r="H1472" i="1"/>
  <c r="G1472" i="1"/>
  <c r="H1473" i="1"/>
  <c r="G1473" i="1"/>
  <c r="H1474" i="1"/>
  <c r="G1474" i="1"/>
  <c r="H1475" i="1"/>
  <c r="G1475" i="1"/>
  <c r="H1476" i="1"/>
  <c r="G1476" i="1"/>
  <c r="H1477" i="1"/>
  <c r="G1477" i="1"/>
  <c r="H1478" i="1"/>
  <c r="G1478" i="1"/>
  <c r="H1479" i="1"/>
  <c r="G1479" i="1"/>
  <c r="H1480" i="1"/>
  <c r="G1480" i="1"/>
  <c r="H1481" i="1"/>
  <c r="G1481" i="1"/>
  <c r="H1482" i="1"/>
  <c r="G1482" i="1"/>
  <c r="H1483" i="1"/>
  <c r="G1483" i="1"/>
  <c r="H1484" i="1"/>
  <c r="G1484" i="1"/>
  <c r="H1485" i="1"/>
  <c r="G1485" i="1"/>
  <c r="H1486" i="1"/>
  <c r="G1486" i="1"/>
  <c r="H1487" i="1"/>
  <c r="G1487" i="1"/>
  <c r="H1488" i="1"/>
  <c r="G1488" i="1"/>
  <c r="H1489" i="1"/>
  <c r="G1489" i="1"/>
  <c r="H1490" i="1"/>
  <c r="G1490" i="1"/>
  <c r="H1491" i="1"/>
  <c r="G1491" i="1"/>
  <c r="H1492" i="1"/>
  <c r="G1492" i="1"/>
  <c r="H1493" i="1"/>
  <c r="G1493" i="1"/>
  <c r="H1494" i="1"/>
  <c r="G1494" i="1"/>
  <c r="H1495" i="1"/>
  <c r="G1495" i="1"/>
  <c r="H1496" i="1"/>
  <c r="G1496" i="1"/>
  <c r="H1497" i="1"/>
  <c r="G1497" i="1"/>
  <c r="H1498" i="1"/>
  <c r="G1498" i="1"/>
  <c r="H1499" i="1"/>
  <c r="G1499" i="1"/>
  <c r="H1500" i="1"/>
  <c r="G1500" i="1"/>
  <c r="H1501" i="1"/>
  <c r="G1501" i="1"/>
  <c r="H1502" i="1"/>
  <c r="G1502" i="1"/>
  <c r="H1503" i="1"/>
  <c r="G1503" i="1"/>
  <c r="H1504" i="1"/>
  <c r="G1504" i="1"/>
  <c r="H1505" i="1"/>
  <c r="G1505" i="1"/>
  <c r="H1506" i="1"/>
  <c r="G1506" i="1"/>
  <c r="H1507" i="1"/>
  <c r="G1507" i="1"/>
  <c r="H1508" i="1"/>
  <c r="G1508" i="1"/>
  <c r="H1509" i="1"/>
  <c r="G1509" i="1"/>
  <c r="H1510" i="1"/>
  <c r="G1510" i="1"/>
  <c r="H1511" i="1"/>
  <c r="G1511" i="1"/>
  <c r="H1512" i="1"/>
  <c r="G1512" i="1"/>
  <c r="H1513" i="1"/>
  <c r="G1513" i="1"/>
  <c r="H1514" i="1"/>
  <c r="G1514" i="1"/>
  <c r="H1515" i="1"/>
  <c r="G1515" i="1"/>
  <c r="H1516" i="1"/>
  <c r="G1516" i="1"/>
  <c r="H1517" i="1"/>
  <c r="G1517" i="1"/>
  <c r="H1518" i="1"/>
  <c r="G1518" i="1"/>
  <c r="H1519" i="1"/>
  <c r="G1519" i="1"/>
  <c r="H1520" i="1"/>
  <c r="G1520" i="1"/>
  <c r="H1521" i="1"/>
  <c r="G1521" i="1"/>
  <c r="H1522" i="1"/>
  <c r="G1522" i="1"/>
  <c r="H1523" i="1"/>
  <c r="G1523" i="1"/>
  <c r="H1524" i="1"/>
  <c r="G1524" i="1"/>
  <c r="H1525" i="1"/>
  <c r="G1525" i="1"/>
  <c r="H1526" i="1"/>
  <c r="G1526" i="1"/>
  <c r="H1527" i="1"/>
  <c r="G1527" i="1"/>
  <c r="H1528" i="1"/>
  <c r="G1528" i="1"/>
  <c r="H1529" i="1"/>
  <c r="G1529" i="1"/>
  <c r="H1530" i="1"/>
  <c r="G1530" i="1"/>
  <c r="H1531" i="1"/>
  <c r="G1531" i="1"/>
  <c r="H1532" i="1"/>
  <c r="G1532" i="1"/>
  <c r="H1533" i="1"/>
  <c r="G1533" i="1"/>
  <c r="H1534" i="1"/>
  <c r="G1534" i="1"/>
  <c r="H1535" i="1"/>
  <c r="G1535" i="1"/>
  <c r="H1537" i="1"/>
  <c r="G1537" i="1"/>
  <c r="H1538" i="1"/>
  <c r="G1538" i="1"/>
  <c r="H1539" i="1"/>
  <c r="G1539" i="1"/>
  <c r="J1540" i="1"/>
  <c r="H1540" i="1"/>
  <c r="G1540" i="1"/>
  <c r="I1540" i="1" s="1"/>
  <c r="J1541" i="1"/>
  <c r="H1541" i="1"/>
  <c r="G1541" i="1"/>
  <c r="I1541" i="1" s="1"/>
  <c r="J1542" i="1"/>
  <c r="H1542" i="1"/>
  <c r="G1542" i="1"/>
  <c r="I1542" i="1" s="1"/>
  <c r="J1543" i="1"/>
  <c r="H1543" i="1"/>
  <c r="G1543" i="1"/>
  <c r="I1543" i="1" s="1"/>
  <c r="J1544" i="1"/>
  <c r="H1544" i="1"/>
  <c r="G1544" i="1"/>
  <c r="I1544" i="1" s="1"/>
  <c r="J1545" i="1"/>
  <c r="H1545" i="1"/>
  <c r="G1545" i="1"/>
  <c r="I1545" i="1" s="1"/>
  <c r="J1546" i="1"/>
  <c r="H1546" i="1"/>
  <c r="G1546" i="1"/>
  <c r="J1547" i="1"/>
  <c r="H1547" i="1"/>
  <c r="G1547" i="1"/>
  <c r="I1547" i="1" s="1"/>
  <c r="J1548" i="1"/>
  <c r="H1548" i="1"/>
  <c r="G1548" i="1"/>
  <c r="I1548" i="1" s="1"/>
  <c r="J1549" i="1"/>
  <c r="H1549" i="1"/>
  <c r="G1549" i="1"/>
  <c r="I1549" i="1" s="1"/>
  <c r="J1550" i="1"/>
  <c r="H1550" i="1"/>
  <c r="G1550" i="1"/>
  <c r="I1550" i="1" s="1"/>
  <c r="J1551" i="1"/>
  <c r="H1551" i="1"/>
  <c r="G1551" i="1"/>
  <c r="I1551" i="1" s="1"/>
  <c r="J1552" i="1"/>
  <c r="H1552" i="1"/>
  <c r="G1552" i="1"/>
  <c r="I1552" i="1" s="1"/>
  <c r="J1553" i="1"/>
  <c r="H1553" i="1"/>
  <c r="G1553" i="1"/>
  <c r="I1553" i="1" s="1"/>
  <c r="H1554" i="1"/>
  <c r="G1554" i="1"/>
  <c r="H1555" i="1"/>
  <c r="G1555" i="1"/>
  <c r="J1556" i="1"/>
  <c r="H1556" i="1"/>
  <c r="G1556" i="1"/>
  <c r="I1556" i="1" s="1"/>
  <c r="J1557" i="1"/>
  <c r="H1557" i="1"/>
  <c r="G1557" i="1"/>
  <c r="I1557" i="1" s="1"/>
  <c r="J1558" i="1"/>
  <c r="H1558" i="1"/>
  <c r="G1558" i="1"/>
  <c r="I1558" i="1" s="1"/>
  <c r="J1559" i="1"/>
  <c r="H1559" i="1"/>
  <c r="G1559" i="1"/>
  <c r="I1559" i="1" s="1"/>
  <c r="J1560" i="1"/>
  <c r="H1560" i="1"/>
  <c r="G1560" i="1"/>
  <c r="I1560" i="1" s="1"/>
  <c r="J1561" i="1"/>
  <c r="H1561" i="1"/>
  <c r="G1561" i="1"/>
  <c r="I1561" i="1" s="1"/>
  <c r="H1562" i="1"/>
  <c r="G1562" i="1"/>
  <c r="J1563" i="1"/>
  <c r="H1563" i="1"/>
  <c r="G1563" i="1"/>
  <c r="I1563" i="1" s="1"/>
  <c r="J1564" i="1"/>
  <c r="H1564" i="1"/>
  <c r="G1564" i="1"/>
  <c r="I1564" i="1" s="1"/>
  <c r="J1565" i="1"/>
  <c r="H1565" i="1"/>
  <c r="G1565" i="1"/>
  <c r="I1565" i="1" s="1"/>
  <c r="J1566" i="1"/>
  <c r="H1566" i="1"/>
  <c r="G1566" i="1"/>
  <c r="I1566" i="1" s="1"/>
  <c r="J1567" i="1"/>
  <c r="H1567" i="1"/>
  <c r="G1567" i="1"/>
  <c r="I1567" i="1" s="1"/>
  <c r="J1568" i="1"/>
  <c r="H1568" i="1"/>
  <c r="G1568" i="1"/>
  <c r="I1568" i="1" s="1"/>
  <c r="J1569" i="1"/>
  <c r="H1569" i="1"/>
  <c r="G1569" i="1"/>
  <c r="I1569" i="1" s="1"/>
  <c r="H1570" i="1"/>
  <c r="G1570" i="1"/>
  <c r="H1571" i="1"/>
  <c r="G1571" i="1"/>
  <c r="J1572" i="1"/>
  <c r="H1572" i="1"/>
  <c r="G1572" i="1"/>
  <c r="I1572" i="1" s="1"/>
  <c r="J1573" i="1"/>
  <c r="H1573" i="1"/>
  <c r="G1573" i="1"/>
  <c r="I1573" i="1" s="1"/>
  <c r="J1574" i="1"/>
  <c r="H1574" i="1"/>
  <c r="G1574" i="1"/>
  <c r="I1574" i="1" s="1"/>
  <c r="J1575" i="1"/>
  <c r="H1575" i="1"/>
  <c r="G1575" i="1"/>
  <c r="I1575" i="1" s="1"/>
  <c r="H1576" i="1"/>
  <c r="G1576" i="1"/>
  <c r="J1577" i="1"/>
  <c r="H1577" i="1"/>
  <c r="G1577" i="1"/>
  <c r="I1577" i="1" s="1"/>
  <c r="J1578" i="1"/>
  <c r="H1578" i="1"/>
  <c r="G1578" i="1"/>
  <c r="I1578" i="1" s="1"/>
  <c r="J1579" i="1"/>
  <c r="H1579" i="1"/>
  <c r="G1579" i="1"/>
  <c r="I1579" i="1" s="1"/>
  <c r="J1580" i="1"/>
  <c r="H1580" i="1"/>
  <c r="G1580" i="1"/>
  <c r="I1580" i="1" s="1"/>
  <c r="H1581" i="1"/>
  <c r="G1581" i="1"/>
  <c r="H1582" i="1"/>
  <c r="G1582" i="1"/>
  <c r="H1583" i="1"/>
  <c r="G1583" i="1"/>
  <c r="H1584" i="1"/>
  <c r="G1584" i="1"/>
  <c r="H1585" i="1"/>
  <c r="G1585" i="1"/>
  <c r="H1586" i="1"/>
  <c r="G1586" i="1"/>
  <c r="H1587" i="1"/>
  <c r="G1587" i="1"/>
  <c r="H1588" i="1"/>
  <c r="G1588" i="1"/>
  <c r="H1589" i="1"/>
  <c r="G1589" i="1"/>
  <c r="H1590" i="1"/>
  <c r="G1590" i="1"/>
  <c r="H1591" i="1"/>
  <c r="G1591" i="1"/>
  <c r="H1592" i="1"/>
  <c r="G1592" i="1"/>
  <c r="H1593" i="1"/>
  <c r="G1593" i="1"/>
  <c r="H1594" i="1"/>
  <c r="G1594" i="1"/>
  <c r="H1595" i="1"/>
  <c r="G1595" i="1"/>
  <c r="H1596" i="1"/>
  <c r="G1596" i="1"/>
  <c r="H1597" i="1"/>
  <c r="G1597" i="1"/>
  <c r="H1598" i="1"/>
  <c r="G1598" i="1"/>
  <c r="H1599" i="1"/>
  <c r="G1599" i="1"/>
  <c r="H1600" i="1"/>
  <c r="G1600" i="1"/>
  <c r="H1601" i="1"/>
  <c r="G1601" i="1"/>
  <c r="H1602" i="1"/>
  <c r="G1602" i="1"/>
  <c r="H1603" i="1"/>
  <c r="G1603" i="1"/>
  <c r="H1604" i="1"/>
  <c r="G1604" i="1"/>
  <c r="H1605" i="1"/>
  <c r="G1605" i="1"/>
  <c r="H1606" i="1"/>
  <c r="G1606" i="1"/>
  <c r="H1607" i="1"/>
  <c r="G1607" i="1"/>
  <c r="H1608" i="1"/>
  <c r="G1608" i="1"/>
  <c r="H1609" i="1"/>
  <c r="G1609" i="1"/>
  <c r="H1610" i="1"/>
  <c r="G1610" i="1"/>
  <c r="H1611" i="1"/>
  <c r="G1611" i="1"/>
  <c r="H1612" i="1"/>
  <c r="G1612" i="1"/>
  <c r="H1613" i="1"/>
  <c r="G1613" i="1"/>
  <c r="H1614" i="1"/>
  <c r="G1614" i="1"/>
  <c r="H1615" i="1"/>
  <c r="G1615" i="1"/>
  <c r="H1616" i="1"/>
  <c r="G1616" i="1"/>
  <c r="H1617" i="1"/>
  <c r="G1617" i="1"/>
  <c r="H1618" i="1"/>
  <c r="G1618" i="1"/>
  <c r="H1619" i="1"/>
  <c r="G1619" i="1"/>
  <c r="H1621" i="1"/>
  <c r="G1621" i="1"/>
  <c r="H1622" i="1"/>
  <c r="G1622" i="1"/>
  <c r="H1623" i="1"/>
  <c r="G1623" i="1"/>
  <c r="H1624" i="1"/>
  <c r="G1624" i="1"/>
  <c r="H1625" i="1"/>
  <c r="G1625" i="1"/>
  <c r="H1626" i="1"/>
  <c r="G1626" i="1"/>
  <c r="H1627" i="1"/>
  <c r="G1627" i="1"/>
  <c r="H1628" i="1"/>
  <c r="G1628" i="1"/>
  <c r="H1629" i="1"/>
  <c r="G1629" i="1"/>
  <c r="H1630" i="1"/>
  <c r="G1630" i="1"/>
  <c r="H1631" i="1"/>
  <c r="G1631" i="1"/>
  <c r="H1632" i="1"/>
  <c r="G1632" i="1"/>
  <c r="H1633" i="1"/>
  <c r="G1633" i="1"/>
  <c r="H1634" i="1"/>
  <c r="G1634" i="1"/>
  <c r="H1635" i="1"/>
  <c r="G1635" i="1"/>
  <c r="H1636" i="1"/>
  <c r="G1636" i="1"/>
  <c r="H1637" i="1"/>
  <c r="G1637" i="1"/>
  <c r="H1638" i="1"/>
  <c r="G1638" i="1"/>
  <c r="H1639" i="1"/>
  <c r="G1639" i="1"/>
  <c r="H1640" i="1"/>
  <c r="G1640" i="1"/>
  <c r="H1641" i="1"/>
  <c r="G1641" i="1"/>
  <c r="H1642" i="1"/>
  <c r="G1642" i="1"/>
  <c r="H1643" i="1"/>
  <c r="G1643" i="1"/>
  <c r="H1644" i="1"/>
  <c r="G1644" i="1"/>
  <c r="H1645" i="1"/>
  <c r="G1645" i="1"/>
  <c r="H1646" i="1"/>
  <c r="G1646" i="1"/>
  <c r="H1647" i="1"/>
  <c r="G1647" i="1"/>
  <c r="H1648" i="1"/>
  <c r="G1648" i="1"/>
  <c r="H1649" i="1"/>
  <c r="G1649" i="1"/>
  <c r="H1650" i="1"/>
  <c r="G1650" i="1"/>
  <c r="H1651" i="1"/>
  <c r="G1651" i="1"/>
  <c r="H1652" i="1"/>
  <c r="G1652" i="1"/>
  <c r="H1653" i="1"/>
  <c r="G1653" i="1"/>
  <c r="H1654" i="1"/>
  <c r="G1654" i="1"/>
  <c r="H1655" i="1"/>
  <c r="G1655" i="1"/>
  <c r="H1656" i="1"/>
  <c r="G1656" i="1"/>
  <c r="H1657" i="1"/>
  <c r="G1657" i="1"/>
  <c r="H1658" i="1"/>
  <c r="G1658" i="1"/>
  <c r="H1659" i="1"/>
  <c r="G1659" i="1"/>
  <c r="H1660" i="1"/>
  <c r="G1660" i="1"/>
  <c r="H1661" i="1"/>
  <c r="G1661" i="1"/>
  <c r="H1662" i="1"/>
  <c r="G1662" i="1"/>
  <c r="H1663" i="1"/>
  <c r="G1663" i="1"/>
  <c r="H1664" i="1"/>
  <c r="G1664" i="1"/>
  <c r="H1665" i="1"/>
  <c r="G1665" i="1"/>
  <c r="H1666" i="1"/>
  <c r="G1666" i="1"/>
  <c r="H1667" i="1"/>
  <c r="G1667" i="1"/>
  <c r="H1668" i="1"/>
  <c r="G1668" i="1"/>
  <c r="H1669" i="1"/>
  <c r="G1669" i="1"/>
  <c r="H1670" i="1"/>
  <c r="G1670" i="1"/>
  <c r="H1671" i="1"/>
  <c r="G1671" i="1"/>
  <c r="H1672" i="1"/>
  <c r="G1672" i="1"/>
  <c r="H1673" i="1"/>
  <c r="G1673" i="1"/>
  <c r="H1674" i="1"/>
  <c r="G1674" i="1"/>
  <c r="H1675" i="1"/>
  <c r="G1675" i="1"/>
  <c r="H1676" i="1"/>
  <c r="G1676" i="1"/>
  <c r="H1677" i="1"/>
  <c r="G1677" i="1"/>
  <c r="H1678" i="1"/>
  <c r="G1678" i="1"/>
  <c r="H1679" i="1"/>
  <c r="G1679" i="1"/>
  <c r="H1680" i="1"/>
  <c r="G1680" i="1"/>
  <c r="H1681" i="1"/>
  <c r="G1681" i="1"/>
  <c r="H1682" i="1"/>
  <c r="G1682" i="1"/>
  <c r="H1683" i="1"/>
  <c r="G1683" i="1"/>
  <c r="H1684" i="1"/>
  <c r="G1684" i="1"/>
  <c r="H1685" i="1"/>
  <c r="G1685" i="1"/>
  <c r="D422" i="4"/>
  <c r="F6" i="4"/>
  <c r="E422" i="4"/>
  <c r="E300" i="4"/>
  <c r="D296" i="1" s="1"/>
  <c r="D299" i="4"/>
  <c r="F152" i="4"/>
  <c r="E423" i="4"/>
  <c r="E301" i="4"/>
  <c r="D297" i="1" s="1"/>
  <c r="H24" i="9"/>
  <c r="G24" i="9"/>
  <c r="E24" i="9" s="1"/>
  <c r="F153" i="4"/>
  <c r="D417" i="4"/>
  <c r="F308" i="4"/>
  <c r="D418" i="4"/>
  <c r="F360" i="4"/>
  <c r="E418" i="4"/>
  <c r="D413" i="1" s="1"/>
  <c r="D647" i="4"/>
  <c r="F426" i="4"/>
  <c r="D648" i="4"/>
  <c r="F427" i="4"/>
  <c r="E648" i="4"/>
  <c r="D642" i="1" s="1"/>
  <c r="D639" i="4"/>
  <c r="F430" i="4"/>
  <c r="D640" i="4"/>
  <c r="F535" i="4"/>
  <c r="E640" i="4"/>
  <c r="D634" i="1" s="1"/>
  <c r="G156" i="9"/>
  <c r="E156" i="9" s="1"/>
  <c r="B156" i="9" s="1"/>
  <c r="F607" i="4"/>
  <c r="G306" i="9"/>
  <c r="E306" i="9" s="1"/>
  <c r="B306" i="9" s="1"/>
  <c r="G299" i="9"/>
  <c r="E299" i="9" s="1"/>
  <c r="F6" i="5"/>
  <c r="G313" i="9"/>
  <c r="E313" i="9" s="1"/>
  <c r="B313" i="9" s="1"/>
  <c r="F89" i="5"/>
  <c r="G315" i="9"/>
  <c r="G314" i="9"/>
  <c r="F150" i="5"/>
  <c r="H315" i="9"/>
  <c r="H314" i="9"/>
  <c r="G335" i="9"/>
  <c r="E335" i="9" s="1"/>
  <c r="B335" i="9" s="1"/>
  <c r="F177" i="5"/>
  <c r="G336" i="9"/>
  <c r="E336" i="9" s="1"/>
  <c r="B336" i="9" s="1"/>
  <c r="F196" i="5"/>
  <c r="G337" i="9"/>
  <c r="E337" i="9" s="1"/>
  <c r="B337" i="9" s="1"/>
  <c r="F202" i="5"/>
  <c r="G338" i="9"/>
  <c r="E338" i="9" s="1"/>
  <c r="B338" i="9" s="1"/>
  <c r="F218" i="5"/>
  <c r="D141" i="6"/>
  <c r="F5" i="6"/>
  <c r="B345" i="9"/>
  <c r="E344" i="9"/>
  <c r="I10" i="3" s="1"/>
  <c r="D44" i="8"/>
  <c r="H20" i="9"/>
  <c r="H19" i="9"/>
  <c r="E19" i="9" s="1"/>
  <c r="B19" i="9" s="1"/>
  <c r="H309" i="9"/>
  <c r="G309" i="9"/>
  <c r="E309" i="9" s="1"/>
  <c r="B309" i="9" s="1"/>
  <c r="H308" i="9"/>
  <c r="G308" i="9"/>
  <c r="E308" i="9" s="1"/>
  <c r="B308" i="9" s="1"/>
  <c r="G302" i="9"/>
  <c r="E302" i="9" s="1"/>
  <c r="B302" i="9" s="1"/>
  <c r="G301" i="9"/>
  <c r="E301" i="9" s="1"/>
  <c r="B301" i="9" s="1"/>
  <c r="G300" i="9"/>
  <c r="E300" i="9" s="1"/>
  <c r="B300"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I10" i="9"/>
  <c r="K1480" i="9" l="1"/>
  <c r="G343" i="9"/>
  <c r="E343" i="9" s="1"/>
  <c r="B343" i="9" s="1"/>
  <c r="I39" i="3"/>
  <c r="C1620" i="1"/>
  <c r="G342" i="9"/>
  <c r="E342" i="9" s="1"/>
  <c r="F141" i="6"/>
  <c r="H31" i="3"/>
  <c r="C1536" i="1"/>
  <c r="G347" i="9"/>
  <c r="E347" i="9" s="1"/>
  <c r="E314" i="9"/>
  <c r="B314" i="9" s="1"/>
  <c r="E315" i="9"/>
  <c r="B315" i="9" s="1"/>
  <c r="B299" i="9"/>
  <c r="F640" i="4"/>
  <c r="C634" i="1"/>
  <c r="F639" i="4"/>
  <c r="C633" i="1"/>
  <c r="F648" i="4"/>
  <c r="C642" i="1"/>
  <c r="F647" i="4"/>
  <c r="C641" i="1"/>
  <c r="F418" i="4"/>
  <c r="C413" i="1"/>
  <c r="F417" i="4"/>
  <c r="C412" i="1"/>
  <c r="B24" i="9"/>
  <c r="E644" i="4"/>
  <c r="E425" i="4"/>
  <c r="D420" i="1" s="1"/>
  <c r="D418" i="1"/>
  <c r="D423" i="4"/>
  <c r="D301" i="4"/>
  <c r="F299" i="4"/>
  <c r="C295" i="1"/>
  <c r="D300" i="4"/>
  <c r="E643" i="4"/>
  <c r="E424" i="4"/>
  <c r="D419" i="1" s="1"/>
  <c r="D417" i="1"/>
  <c r="D643" i="4"/>
  <c r="D424" i="4"/>
  <c r="F422" i="4"/>
  <c r="C417" i="1"/>
  <c r="M3" i="9"/>
  <c r="H333" i="9" l="1"/>
  <c r="G333" i="9"/>
  <c r="E333" i="9" s="1"/>
  <c r="H417" i="1"/>
  <c r="G417" i="1"/>
  <c r="F424" i="4"/>
  <c r="C419" i="1"/>
  <c r="F643" i="4"/>
  <c r="C637" i="1"/>
  <c r="E645" i="4"/>
  <c r="D637" i="1"/>
  <c r="F300" i="4"/>
  <c r="C296" i="1"/>
  <c r="H295" i="1"/>
  <c r="G295" i="1"/>
  <c r="F301" i="4"/>
  <c r="C297" i="1"/>
  <c r="D644" i="4"/>
  <c r="D425" i="4"/>
  <c r="F423" i="4"/>
  <c r="C418" i="1"/>
  <c r="G20" i="9"/>
  <c r="E20" i="9" s="1"/>
  <c r="B20" i="9" s="1"/>
  <c r="E646" i="4"/>
  <c r="D638" i="1"/>
  <c r="H412" i="1"/>
  <c r="G412" i="1"/>
  <c r="H413" i="1"/>
  <c r="G413" i="1"/>
  <c r="H641" i="1"/>
  <c r="G641" i="1"/>
  <c r="H642" i="1"/>
  <c r="G642" i="1"/>
  <c r="H633" i="1"/>
  <c r="G633" i="1"/>
  <c r="H634" i="1"/>
  <c r="G634" i="1"/>
  <c r="B347" i="9"/>
  <c r="E346" i="9"/>
  <c r="H1536" i="1"/>
  <c r="G1536" i="1"/>
  <c r="H9" i="3"/>
  <c r="B342" i="9"/>
  <c r="E341" i="9"/>
  <c r="H1620" i="1"/>
  <c r="G1620" i="1"/>
  <c r="H11" i="3"/>
  <c r="N3" i="9" l="1"/>
  <c r="I11" i="3"/>
  <c r="K3" i="9"/>
  <c r="I9" i="3"/>
  <c r="E650" i="4"/>
  <c r="D640" i="1"/>
  <c r="H418" i="1"/>
  <c r="G418" i="1"/>
  <c r="F425" i="4"/>
  <c r="C420" i="1"/>
  <c r="D646" i="4"/>
  <c r="F644" i="4"/>
  <c r="C638" i="1"/>
  <c r="D645" i="4"/>
  <c r="H297" i="1"/>
  <c r="G297" i="1"/>
  <c r="H296" i="1"/>
  <c r="G296" i="1"/>
  <c r="E649" i="4"/>
  <c r="D639" i="1"/>
  <c r="H637" i="1"/>
  <c r="G637" i="1"/>
  <c r="H419" i="1"/>
  <c r="G419" i="1"/>
  <c r="B333" i="9"/>
  <c r="E298" i="9"/>
  <c r="I8" i="3" s="1"/>
  <c r="I19" i="3" l="1"/>
  <c r="D643" i="1"/>
  <c r="D649" i="4"/>
  <c r="F645" i="4"/>
  <c r="C639" i="1"/>
  <c r="H638" i="1"/>
  <c r="G638" i="1"/>
  <c r="D650" i="4"/>
  <c r="F646" i="4"/>
  <c r="C640" i="1"/>
  <c r="H420" i="1"/>
  <c r="G420" i="1"/>
  <c r="I20" i="3"/>
  <c r="D644" i="1"/>
  <c r="H640" i="1" l="1"/>
  <c r="G640" i="1"/>
  <c r="F650" i="4"/>
  <c r="H20" i="3"/>
  <c r="C644" i="1"/>
  <c r="G297" i="9"/>
  <c r="E297" i="9" s="1"/>
  <c r="B297" i="9" s="1"/>
  <c r="H639" i="1"/>
  <c r="G639" i="1"/>
  <c r="F649" i="4"/>
  <c r="H19" i="3"/>
  <c r="C643" i="1"/>
  <c r="H643" i="1" l="1"/>
  <c r="G643" i="1"/>
  <c r="H7" i="3"/>
  <c r="H644" i="1"/>
  <c r="G644" i="1"/>
  <c r="J3" i="9" l="1"/>
  <c r="H295" i="9" l="1"/>
  <c r="G295" i="9"/>
  <c r="E295" i="9" s="1"/>
  <c r="L293" i="9"/>
  <c r="F293" i="9" s="1"/>
  <c r="H18" i="9"/>
  <c r="G18" i="9"/>
  <c r="E18" i="9" s="1"/>
  <c r="B18" i="9" s="1"/>
  <c r="H22" i="9"/>
  <c r="G22" i="9"/>
  <c r="E22" i="9" s="1"/>
  <c r="B22" i="9" s="1"/>
  <c r="H21" i="9"/>
  <c r="G21" i="9"/>
  <c r="E21" i="9" s="1"/>
  <c r="B21" i="9" s="1"/>
  <c r="J17" i="9"/>
  <c r="I17" i="9"/>
  <c r="H17" i="9"/>
  <c r="G17" i="9"/>
  <c r="E17" i="9" s="1"/>
  <c r="B17" i="9" s="1"/>
  <c r="M16" i="9"/>
  <c r="L16" i="9"/>
  <c r="F16" i="9" s="1"/>
  <c r="H16" i="9"/>
  <c r="G16" i="9"/>
  <c r="E16" i="9" s="1"/>
  <c r="B16" i="9" s="1"/>
  <c r="M15" i="9"/>
  <c r="L15" i="9"/>
  <c r="F15" i="9" s="1"/>
  <c r="F14" i="9" s="1"/>
  <c r="H15" i="9"/>
  <c r="G15" i="9"/>
  <c r="E15" i="9" s="1"/>
  <c r="K13" i="9"/>
  <c r="J13" i="9"/>
  <c r="I13" i="9"/>
  <c r="E13" i="9" s="1"/>
  <c r="B13" i="9" s="1"/>
  <c r="K12" i="9"/>
  <c r="J12" i="9"/>
  <c r="I12" i="9"/>
  <c r="E12" i="9" s="1"/>
  <c r="B12" i="9" s="1"/>
  <c r="K11" i="9"/>
  <c r="J11" i="9"/>
  <c r="I11" i="9"/>
  <c r="E11" i="9" s="1"/>
  <c r="B11" i="9" s="1"/>
  <c r="K10" i="9"/>
  <c r="J10" i="9"/>
  <c r="E10" i="9" s="1"/>
  <c r="B10" i="9" s="1"/>
  <c r="K9" i="9"/>
  <c r="J9" i="9"/>
  <c r="I9" i="9"/>
  <c r="E9" i="9" s="1"/>
  <c r="B9" i="9" s="1"/>
  <c r="K8" i="9"/>
  <c r="J8" i="9"/>
  <c r="I8" i="9"/>
  <c r="E8" i="9" s="1"/>
  <c r="B8" i="9" s="1"/>
  <c r="K7" i="9"/>
  <c r="J7" i="9"/>
  <c r="I7" i="9"/>
  <c r="E7" i="9" s="1"/>
  <c r="B7" i="9" s="1"/>
  <c r="K6" i="9"/>
  <c r="J6" i="9"/>
  <c r="I6" i="9"/>
  <c r="E6" i="9" s="1"/>
  <c r="B6" i="9" s="1"/>
  <c r="K5" i="9"/>
  <c r="J5" i="9"/>
  <c r="I5" i="9"/>
  <c r="E5" i="9" s="1"/>
  <c r="B5" i="9" l="1"/>
  <c r="E4" i="9"/>
  <c r="B15" i="9"/>
  <c r="E14" i="9"/>
  <c r="I13" i="3" s="1"/>
  <c r="B293" i="9"/>
  <c r="F23" i="9"/>
  <c r="F3" i="9" s="1"/>
  <c r="B295" i="9"/>
  <c r="E23" i="9"/>
  <c r="I7"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<sst xmlns="http://schemas.openxmlformats.org/spreadsheetml/2006/main" count="4724" uniqueCount="3657">
  <si>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</si>
  <si>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</si>
  <si>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</si>
  <si>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</si>
  <si>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</si>
  <si>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</si>
  <si>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</si>
  <si>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</si>
  <si>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</si>
  <si>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</si>
  <si>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</si>
  <si>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</si>
  <si>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</si>
  <si>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</si>
  <si>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</si>
  <si>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</si>
  <si>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</si>
  <si>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</si>
  <si>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</si>
  <si>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</si>
  <si>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</si>
  <si>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</si>
  <si>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</si>
  <si>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</si>
  <si>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</si>
  <si>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</si>
  <si>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</si>
  <si>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</si>
  <si>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</si>
  <si>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</si>
  <si>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</si>
  <si>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PODRAVSKA MOSLAVINA</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</si>
  <si>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</si>
  <si>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</si>
  <si>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</si>
  <si>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</si>
  <si>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</si>
  <si>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</si>
  <si>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</si>
  <si>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</si>
  <si>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</si>
  <si>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</si>
  <si>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</si>
  <si>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</si>
  <si>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</si>
  <si>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</si>
  <si>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</si>
  <si>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</si>
  <si>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</si>
  <si>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</si>
  <si>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</si>
  <si>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</si>
  <si>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</si>
  <si>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</si>
  <si>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</si>
  <si>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</si>
  <si>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</si>
  <si>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</si>
  <si>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</si>
  <si>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36758 - OPĆINA PODRAVSKA MOSLAVINA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</si>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</sst>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395432.51999999996</v>
      </c>
      <c r="D2" s="7">
        <f>'PR-RAS'!E6</f>
        <v>505211.62</v>
      </c>
      <c r="E2" s="7">
        <v>0</v>
      </c>
      <c r="F2" s="7">
        <v>0</v>
      </c>
      <c r="G2" s="8">
        <f t="shared" ref="G2:G274" si="0">(B2/1000)*(C2*1+D2*2)</f>
        <v>1405.8557600000001</v>
      </c>
      <c r="H2" s="8">
        <f t="shared" ref="H2:H274" si="1">ABS(C2-ROUND(C2,0))+ABS(D2-ROUND(D2,0))</f>
        <v>0.86000000004423782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72935.69</v>
      </c>
      <c r="D3" s="2">
        <f>'PR-RAS'!E7</f>
        <v>101818.45</v>
      </c>
      <c r="E3" s="2">
        <v>0</v>
      </c>
      <c r="F3" s="2">
        <v>0</v>
      </c>
      <c r="G3" s="3">
        <f t="shared" si="0"/>
        <v>553.14517999999998</v>
      </c>
      <c r="H3" s="3">
        <f t="shared" si="1"/>
        <v>0.75999999999476131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60481.72</v>
      </c>
      <c r="D4" s="2">
        <f>'PR-RAS'!E8</f>
        <v>81752.19</v>
      </c>
      <c r="E4" s="2">
        <v>0</v>
      </c>
      <c r="F4" s="2">
        <v>0</v>
      </c>
      <c r="G4" s="3">
        <f t="shared" si="0"/>
        <v>671.95830000000001</v>
      </c>
      <c r="H4" s="3">
        <f t="shared" si="1"/>
        <v>0.47000000000116415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60481.72</v>
      </c>
      <c r="D5" s="2">
        <f>'PR-RAS'!E9</f>
        <v>81752.19</v>
      </c>
      <c r="E5" s="2">
        <v>0</v>
      </c>
      <c r="F5" s="2">
        <v>0</v>
      </c>
      <c r="G5" s="3">
        <f t="shared" si="0"/>
        <v>895.94440000000009</v>
      </c>
      <c r="H5" s="3">
        <f t="shared" si="1"/>
        <v>0.47000000000116415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9008.5</v>
      </c>
      <c r="D19" s="2">
        <f>'PR-RAS'!E23</f>
        <v>17379.22</v>
      </c>
      <c r="E19" s="2">
        <v>0</v>
      </c>
      <c r="F19" s="2">
        <v>0</v>
      </c>
      <c r="G19" s="3">
        <f t="shared" si="0"/>
        <v>787.80492000000004</v>
      </c>
      <c r="H19" s="3">
        <f t="shared" si="1"/>
        <v>0.72000000000116415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194.87</v>
      </c>
      <c r="D20" s="2">
        <f>'PR-RAS'!E24</f>
        <v>45</v>
      </c>
      <c r="E20" s="2">
        <v>0</v>
      </c>
      <c r="F20" s="2">
        <v>0</v>
      </c>
      <c r="G20" s="3">
        <f t="shared" si="0"/>
        <v>5.4125300000000003</v>
      </c>
      <c r="H20" s="3">
        <f t="shared" si="1"/>
        <v>0.12999999999999545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8813.6299999999992</v>
      </c>
      <c r="D23" s="2">
        <f>'PR-RAS'!E27</f>
        <v>17334.22</v>
      </c>
      <c r="E23" s="2">
        <v>0</v>
      </c>
      <c r="F23" s="2">
        <v>0</v>
      </c>
      <c r="G23" s="3">
        <f t="shared" si="0"/>
        <v>956.60553999999991</v>
      </c>
      <c r="H23" s="3">
        <f t="shared" si="1"/>
        <v>0.59000000000196451</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3308.84</v>
      </c>
      <c r="D25" s="2">
        <f>'PR-RAS'!E29</f>
        <v>2687.04</v>
      </c>
      <c r="E25" s="2">
        <v>0</v>
      </c>
      <c r="F25" s="2">
        <v>0</v>
      </c>
      <c r="G25" s="3">
        <f t="shared" si="0"/>
        <v>208.39008000000001</v>
      </c>
      <c r="H25" s="3">
        <f t="shared" si="1"/>
        <v>0.1999999999998181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3308.84</v>
      </c>
      <c r="D27" s="2">
        <f>'PR-RAS'!E31</f>
        <v>2687.04</v>
      </c>
      <c r="E27" s="2">
        <v>0</v>
      </c>
      <c r="F27" s="2">
        <v>0</v>
      </c>
      <c r="G27" s="3">
        <f t="shared" si="0"/>
        <v>225.75592</v>
      </c>
      <c r="H27" s="3">
        <f t="shared" si="1"/>
        <v>0.1999999999998181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136.63</v>
      </c>
      <c r="D35" s="2">
        <f>'PR-RAS'!E39</f>
        <v>0</v>
      </c>
      <c r="E35" s="2">
        <v>0</v>
      </c>
      <c r="F35" s="2">
        <v>0</v>
      </c>
      <c r="G35" s="3">
        <f t="shared" si="0"/>
        <v>4.6454200000000005</v>
      </c>
      <c r="H35" s="3">
        <f t="shared" si="1"/>
        <v>0.37000000000000455</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136.63</v>
      </c>
      <c r="D37" s="2">
        <f>'PR-RAS'!E41</f>
        <v>0</v>
      </c>
      <c r="E37" s="2">
        <v>0</v>
      </c>
      <c r="F37" s="2">
        <v>0</v>
      </c>
      <c r="G37" s="3">
        <f t="shared" si="0"/>
        <v>4.9186799999999993</v>
      </c>
      <c r="H37" s="3">
        <f t="shared" si="1"/>
        <v>0.37000000000000455</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295759.46999999997</v>
      </c>
      <c r="D45" s="2">
        <f>'PR-RAS'!E49</f>
        <v>364210.74</v>
      </c>
      <c r="E45" s="2">
        <v>0</v>
      </c>
      <c r="F45" s="2">
        <v>0</v>
      </c>
      <c r="G45" s="3">
        <f t="shared" si="0"/>
        <v>45063.961799999997</v>
      </c>
      <c r="H45" s="3">
        <f t="shared" si="1"/>
        <v>0.72999999998137355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239778.75</v>
      </c>
      <c r="D54" s="2">
        <f>'PR-RAS'!E58</f>
        <v>277795.13</v>
      </c>
      <c r="E54" s="2">
        <v>0</v>
      </c>
      <c r="F54" s="2">
        <v>0</v>
      </c>
      <c r="G54" s="3">
        <f t="shared" si="0"/>
        <v>42154.557529999998</v>
      </c>
      <c r="H54" s="3">
        <f t="shared" si="1"/>
        <v>0.38000000000465661</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220778.75</v>
      </c>
      <c r="D55" s="2">
        <f>'PR-RAS'!E59</f>
        <v>230795.13</v>
      </c>
      <c r="E55" s="2">
        <v>0</v>
      </c>
      <c r="F55" s="2">
        <v>0</v>
      </c>
      <c r="G55" s="3">
        <f t="shared" si="0"/>
        <v>36847.92654</v>
      </c>
      <c r="H55" s="3">
        <f t="shared" si="1"/>
        <v>0.38000000000465661</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19000</v>
      </c>
      <c r="D56" s="2">
        <f>'PR-RAS'!E60</f>
        <v>47000</v>
      </c>
      <c r="E56" s="2">
        <v>0</v>
      </c>
      <c r="F56" s="2">
        <v>0</v>
      </c>
      <c r="G56" s="3">
        <f t="shared" si="0"/>
        <v>6215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6900.3</v>
      </c>
      <c r="D57" s="2">
        <f>'PR-RAS'!E61</f>
        <v>0</v>
      </c>
      <c r="E57" s="2">
        <v>0</v>
      </c>
      <c r="F57" s="2">
        <v>0</v>
      </c>
      <c r="G57" s="3">
        <f t="shared" si="0"/>
        <v>386.41680000000002</v>
      </c>
      <c r="H57" s="3">
        <f t="shared" si="1"/>
        <v>0.3000000000001819</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6900.3</v>
      </c>
      <c r="D58" s="2">
        <f>'PR-RAS'!E62</f>
        <v>0</v>
      </c>
      <c r="E58" s="2">
        <v>0</v>
      </c>
      <c r="F58" s="2">
        <v>0</v>
      </c>
      <c r="G58" s="3">
        <f t="shared" si="0"/>
        <v>393.31710000000004</v>
      </c>
      <c r="H58" s="3">
        <f t="shared" si="1"/>
        <v>0.3000000000001819</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49080.42</v>
      </c>
      <c r="D70" s="2">
        <f>'PR-RAS'!E74</f>
        <v>86415.61</v>
      </c>
      <c r="E70" s="2">
        <v>0</v>
      </c>
      <c r="F70" s="2">
        <v>0</v>
      </c>
      <c r="G70" s="3">
        <f t="shared" si="0"/>
        <v>15311.903160000002</v>
      </c>
      <c r="H70" s="3">
        <f t="shared" si="1"/>
        <v>0.80999999999767169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49080.42</v>
      </c>
      <c r="D71" s="2">
        <f>'PR-RAS'!E75</f>
        <v>86415.61</v>
      </c>
      <c r="E71" s="2">
        <v>0</v>
      </c>
      <c r="F71" s="2">
        <v>0</v>
      </c>
      <c r="G71" s="3">
        <f t="shared" si="0"/>
        <v>15533.814800000002</v>
      </c>
      <c r="H71" s="3">
        <f t="shared" si="1"/>
        <v>0.80999999999767169</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7312.6100000000006</v>
      </c>
      <c r="D78" s="2">
        <f>'PR-RAS'!E82</f>
        <v>7640.5099999999993</v>
      </c>
      <c r="E78" s="2">
        <v>0</v>
      </c>
      <c r="F78" s="2">
        <v>0</v>
      </c>
      <c r="G78" s="3">
        <f t="shared" si="0"/>
        <v>1739.7095099999997</v>
      </c>
      <c r="H78" s="3">
        <f t="shared" si="1"/>
        <v>0.88000000000010914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23.26</v>
      </c>
      <c r="D79" s="2">
        <f>'PR-RAS'!E83</f>
        <v>4.38</v>
      </c>
      <c r="E79" s="2">
        <v>0</v>
      </c>
      <c r="F79" s="2">
        <v>0</v>
      </c>
      <c r="G79" s="3">
        <f t="shared" si="0"/>
        <v>2.4975600000000004</v>
      </c>
      <c r="H79" s="3">
        <f t="shared" si="1"/>
        <v>0.64000000000000146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23.26</v>
      </c>
      <c r="D81" s="2">
        <f>'PR-RAS'!E85</f>
        <v>4.38</v>
      </c>
      <c r="E81" s="2">
        <v>0</v>
      </c>
      <c r="F81" s="2">
        <v>0</v>
      </c>
      <c r="G81" s="3">
        <f t="shared" si="0"/>
        <v>2.5616000000000003</v>
      </c>
      <c r="H81" s="3">
        <f t="shared" si="1"/>
        <v>0.64000000000000146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7289.35</v>
      </c>
      <c r="D87" s="2">
        <f>'PR-RAS'!E91</f>
        <v>7636.1299999999992</v>
      </c>
      <c r="E87" s="2">
        <v>0</v>
      </c>
      <c r="F87" s="2">
        <v>0</v>
      </c>
      <c r="G87" s="3">
        <f t="shared" si="0"/>
        <v>1940.29846</v>
      </c>
      <c r="H87" s="3">
        <f t="shared" si="1"/>
        <v>0.47999999999956344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951.66</v>
      </c>
      <c r="D88" s="2">
        <f>'PR-RAS'!E92</f>
        <v>977.92</v>
      </c>
      <c r="E88" s="2">
        <v>0</v>
      </c>
      <c r="F88" s="2">
        <v>0</v>
      </c>
      <c r="G88" s="3">
        <f t="shared" si="0"/>
        <v>252.95249999999999</v>
      </c>
      <c r="H88" s="3">
        <f t="shared" si="1"/>
        <v>0.42000000000007276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4986.32</v>
      </c>
      <c r="D89" s="2">
        <f>'PR-RAS'!E93</f>
        <v>5446.19</v>
      </c>
      <c r="E89" s="2">
        <v>0</v>
      </c>
      <c r="F89" s="2">
        <v>0</v>
      </c>
      <c r="G89" s="3">
        <f t="shared" si="0"/>
        <v>1397.3255999999999</v>
      </c>
      <c r="H89" s="3">
        <f t="shared" si="1"/>
        <v>0.50999999999930878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1212.02</v>
      </c>
      <c r="D90" s="2">
        <f>'PR-RAS'!E94</f>
        <v>1212.02</v>
      </c>
      <c r="E90" s="2">
        <v>0</v>
      </c>
      <c r="F90" s="2">
        <v>0</v>
      </c>
      <c r="G90" s="3">
        <f t="shared" si="0"/>
        <v>323.60933999999997</v>
      </c>
      <c r="H90" s="3">
        <f t="shared" si="1"/>
        <v>3.999999999996362E-2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139.35</v>
      </c>
      <c r="D93" s="2">
        <f>'PR-RAS'!E97</f>
        <v>0</v>
      </c>
      <c r="E93" s="2">
        <v>0</v>
      </c>
      <c r="F93" s="2">
        <v>0</v>
      </c>
      <c r="G93" s="3">
        <f t="shared" si="0"/>
        <v>12.8202</v>
      </c>
      <c r="H93" s="3">
        <f t="shared" si="1"/>
        <v>0.34999999999999432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19424.75</v>
      </c>
      <c r="D102" s="2">
        <f>'PR-RAS'!E106</f>
        <v>31541.920000000002</v>
      </c>
      <c r="E102" s="2">
        <v>0</v>
      </c>
      <c r="F102" s="2">
        <v>0</v>
      </c>
      <c r="G102" s="3">
        <f t="shared" si="0"/>
        <v>8333.3675899999998</v>
      </c>
      <c r="H102" s="3">
        <f t="shared" si="1"/>
        <v>0.32999999999810825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3420.35</v>
      </c>
      <c r="D108" s="2">
        <f>'PR-RAS'!E112</f>
        <v>14011.96</v>
      </c>
      <c r="E108" s="2">
        <v>0</v>
      </c>
      <c r="F108" s="2">
        <v>0</v>
      </c>
      <c r="G108" s="3">
        <f t="shared" si="0"/>
        <v>3364.5368899999994</v>
      </c>
      <c r="H108" s="3">
        <f t="shared" si="1"/>
        <v>0.39000000000078217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2439.87</v>
      </c>
      <c r="D111" s="2">
        <f>'PR-RAS'!E115</f>
        <v>8192.9699999999993</v>
      </c>
      <c r="E111" s="2">
        <v>0</v>
      </c>
      <c r="F111" s="2">
        <v>0</v>
      </c>
      <c r="G111" s="3">
        <f t="shared" si="0"/>
        <v>2070.8390999999997</v>
      </c>
      <c r="H111" s="3">
        <f t="shared" si="1"/>
        <v>0.16000000000076398</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980.48</v>
      </c>
      <c r="D113" s="2">
        <f>'PR-RAS'!E117</f>
        <v>5818.99</v>
      </c>
      <c r="E113" s="2">
        <v>0</v>
      </c>
      <c r="F113" s="2">
        <v>0</v>
      </c>
      <c r="G113" s="3">
        <f t="shared" si="0"/>
        <v>1413.2675199999999</v>
      </c>
      <c r="H113" s="3">
        <f t="shared" si="1"/>
        <v>0.49000000000023647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16004.4</v>
      </c>
      <c r="D116" s="2">
        <f>'PR-RAS'!E120</f>
        <v>17529.960000000003</v>
      </c>
      <c r="E116" s="2">
        <v>0</v>
      </c>
      <c r="F116" s="2">
        <v>0</v>
      </c>
      <c r="G116" s="3">
        <f t="shared" si="0"/>
        <v>5872.3968000000013</v>
      </c>
      <c r="H116" s="3">
        <f t="shared" si="1"/>
        <v>0.43999999999687134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1029.74</v>
      </c>
      <c r="E117" s="2">
        <v>0</v>
      </c>
      <c r="F117" s="2">
        <v>0</v>
      </c>
      <c r="G117" s="3">
        <f t="shared" si="0"/>
        <v>238.89968000000002</v>
      </c>
      <c r="H117" s="3">
        <f t="shared" si="1"/>
        <v>0.25999999999999091</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16004.4</v>
      </c>
      <c r="D118" s="2">
        <f>'PR-RAS'!E122</f>
        <v>16500.22</v>
      </c>
      <c r="E118" s="2">
        <v>0</v>
      </c>
      <c r="F118" s="2">
        <v>0</v>
      </c>
      <c r="G118" s="3">
        <f t="shared" si="0"/>
        <v>5733.5662800000009</v>
      </c>
      <c r="H118" s="3">
        <f t="shared" si="1"/>
        <v>0.62000000000080036</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427546.47</v>
      </c>
      <c r="D148" s="2">
        <f>'PR-RAS'!E152</f>
        <v>473142.94000000006</v>
      </c>
      <c r="E148" s="2">
        <v>0</v>
      </c>
      <c r="F148" s="2">
        <v>0</v>
      </c>
      <c r="G148" s="3">
        <f t="shared" si="0"/>
        <v>201953.35545</v>
      </c>
      <c r="H148" s="3">
        <f t="shared" si="1"/>
        <v>0.52999999991152436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167490.91</v>
      </c>
      <c r="D149" s="2">
        <f>'PR-RAS'!E153</f>
        <v>157377.18000000002</v>
      </c>
      <c r="E149" s="2">
        <v>0</v>
      </c>
      <c r="F149" s="2">
        <v>0</v>
      </c>
      <c r="G149" s="3">
        <f t="shared" si="0"/>
        <v>71372.299960000004</v>
      </c>
      <c r="H149" s="3">
        <f t="shared" si="1"/>
        <v>0.27000000001862645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137336.03</v>
      </c>
      <c r="D150" s="2">
        <f>'PR-RAS'!E154</f>
        <v>129868.69</v>
      </c>
      <c r="E150" s="2">
        <v>0</v>
      </c>
      <c r="F150" s="2">
        <v>0</v>
      </c>
      <c r="G150" s="3">
        <f t="shared" si="0"/>
        <v>59163.938090000003</v>
      </c>
      <c r="H150" s="3">
        <f t="shared" si="1"/>
        <v>0.33999999999650754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137336.03</v>
      </c>
      <c r="D151" s="2">
        <f>'PR-RAS'!E155</f>
        <v>129868.69</v>
      </c>
      <c r="E151" s="2">
        <v>0</v>
      </c>
      <c r="F151" s="2">
        <v>0</v>
      </c>
      <c r="G151" s="3">
        <f t="shared" si="0"/>
        <v>59561.011500000001</v>
      </c>
      <c r="H151" s="3">
        <f t="shared" si="1"/>
        <v>0.33999999999650754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7853.7</v>
      </c>
      <c r="D155" s="2">
        <f>'PR-RAS'!E159</f>
        <v>6013.51</v>
      </c>
      <c r="E155" s="2">
        <v>0</v>
      </c>
      <c r="F155" s="2">
        <v>0</v>
      </c>
      <c r="G155" s="3">
        <f t="shared" si="0"/>
        <v>3061.6308800000002</v>
      </c>
      <c r="H155" s="3">
        <f t="shared" si="1"/>
        <v>0.78999999999996362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22301.18</v>
      </c>
      <c r="D156" s="2">
        <f>'PR-RAS'!E160</f>
        <v>21494.98</v>
      </c>
      <c r="E156" s="2">
        <v>0</v>
      </c>
      <c r="F156" s="2">
        <v>0</v>
      </c>
      <c r="G156" s="3">
        <f t="shared" si="0"/>
        <v>10120.126700000001</v>
      </c>
      <c r="H156" s="3">
        <f t="shared" si="1"/>
        <v>0.2000000000007276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22301.18</v>
      </c>
      <c r="D158" s="2">
        <f>'PR-RAS'!E162</f>
        <v>21494.98</v>
      </c>
      <c r="E158" s="2">
        <v>0</v>
      </c>
      <c r="F158" s="2">
        <v>0</v>
      </c>
      <c r="G158" s="3">
        <f t="shared" si="0"/>
        <v>10250.708979999999</v>
      </c>
      <c r="H158" s="3">
        <f t="shared" si="1"/>
        <v>0.2000000000007276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130496.41</v>
      </c>
      <c r="D160" s="2">
        <f>'PR-RAS'!E164</f>
        <v>121666.4</v>
      </c>
      <c r="E160" s="2">
        <v>0</v>
      </c>
      <c r="F160" s="2">
        <v>0</v>
      </c>
      <c r="G160" s="3">
        <f t="shared" si="0"/>
        <v>59438.844389999998</v>
      </c>
      <c r="H160" s="3">
        <f t="shared" si="1"/>
        <v>0.80999999999767169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5536.76</v>
      </c>
      <c r="D161" s="2">
        <f>'PR-RAS'!E165</f>
        <v>5218.7299999999996</v>
      </c>
      <c r="E161" s="2">
        <v>0</v>
      </c>
      <c r="F161" s="2">
        <v>0</v>
      </c>
      <c r="G161" s="3">
        <f t="shared" si="0"/>
        <v>2555.8751999999999</v>
      </c>
      <c r="H161" s="3">
        <f t="shared" si="1"/>
        <v>0.51000000000021828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2798.5</v>
      </c>
      <c r="D162" s="2">
        <f>'PR-RAS'!E166</f>
        <v>3280.5</v>
      </c>
      <c r="E162" s="2">
        <v>0</v>
      </c>
      <c r="F162" s="2">
        <v>0</v>
      </c>
      <c r="G162" s="3">
        <f t="shared" si="0"/>
        <v>1506.8795</v>
      </c>
      <c r="H162" s="3">
        <f t="shared" si="1"/>
        <v>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1413.26</v>
      </c>
      <c r="D163" s="2">
        <f>'PR-RAS'!E167</f>
        <v>1783.23</v>
      </c>
      <c r="E163" s="2">
        <v>0</v>
      </c>
      <c r="F163" s="2">
        <v>0</v>
      </c>
      <c r="G163" s="3">
        <f t="shared" si="0"/>
        <v>806.71464000000003</v>
      </c>
      <c r="H163" s="3">
        <f t="shared" si="1"/>
        <v>0.49000000000000909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1325</v>
      </c>
      <c r="D164" s="2">
        <f>'PR-RAS'!E168</f>
        <v>155</v>
      </c>
      <c r="E164" s="2">
        <v>0</v>
      </c>
      <c r="F164" s="2">
        <v>0</v>
      </c>
      <c r="G164" s="3">
        <f t="shared" si="0"/>
        <v>266.505</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13971.61</v>
      </c>
      <c r="D166" s="2">
        <f>'PR-RAS'!E170</f>
        <v>20306.61</v>
      </c>
      <c r="E166" s="2">
        <v>0</v>
      </c>
      <c r="F166" s="2">
        <v>0</v>
      </c>
      <c r="G166" s="3">
        <f t="shared" si="0"/>
        <v>9006.4969500000007</v>
      </c>
      <c r="H166" s="3">
        <f t="shared" si="1"/>
        <v>0.77999999999883585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3722.94</v>
      </c>
      <c r="D167" s="2">
        <f>'PR-RAS'!E171</f>
        <v>3760.49</v>
      </c>
      <c r="E167" s="2">
        <v>0</v>
      </c>
      <c r="F167" s="2">
        <v>0</v>
      </c>
      <c r="G167" s="3">
        <f t="shared" si="0"/>
        <v>1866.49072</v>
      </c>
      <c r="H167" s="3">
        <f t="shared" si="1"/>
        <v>0.54999999999972715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9831.07</v>
      </c>
      <c r="D169" s="2">
        <f>'PR-RAS'!E173</f>
        <v>14402.72</v>
      </c>
      <c r="E169" s="2">
        <v>0</v>
      </c>
      <c r="F169" s="2">
        <v>0</v>
      </c>
      <c r="G169" s="3">
        <f t="shared" si="0"/>
        <v>6490.9336799999992</v>
      </c>
      <c r="H169" s="3">
        <f t="shared" si="1"/>
        <v>0.3500000000003638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238.29</v>
      </c>
      <c r="D170" s="2">
        <f>'PR-RAS'!E174</f>
        <v>366.2</v>
      </c>
      <c r="E170" s="2">
        <v>0</v>
      </c>
      <c r="F170" s="2">
        <v>0</v>
      </c>
      <c r="G170" s="3">
        <f t="shared" si="0"/>
        <v>164.04660999999999</v>
      </c>
      <c r="H170" s="3">
        <f t="shared" si="1"/>
        <v>0.48999999999998067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179.31</v>
      </c>
      <c r="D171" s="2">
        <f>'PR-RAS'!E175</f>
        <v>1777.2</v>
      </c>
      <c r="E171" s="2">
        <v>0</v>
      </c>
      <c r="F171" s="2">
        <v>0</v>
      </c>
      <c r="G171" s="3">
        <f t="shared" si="0"/>
        <v>634.73070000000007</v>
      </c>
      <c r="H171" s="3">
        <f t="shared" si="1"/>
        <v>0.51000000000004775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75311.599999999991</v>
      </c>
      <c r="D174" s="2">
        <f>'PR-RAS'!E178</f>
        <v>64779.990000000005</v>
      </c>
      <c r="E174" s="2">
        <v>0</v>
      </c>
      <c r="F174" s="2">
        <v>0</v>
      </c>
      <c r="G174" s="3">
        <f t="shared" si="0"/>
        <v>35442.783340000002</v>
      </c>
      <c r="H174" s="3">
        <f t="shared" si="1"/>
        <v>0.41000000000349246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4013.63</v>
      </c>
      <c r="D175" s="2">
        <f>'PR-RAS'!E179</f>
        <v>3157.76</v>
      </c>
      <c r="E175" s="2">
        <v>0</v>
      </c>
      <c r="F175" s="2">
        <v>0</v>
      </c>
      <c r="G175" s="3">
        <f t="shared" si="0"/>
        <v>1797.2721000000001</v>
      </c>
      <c r="H175" s="3">
        <f t="shared" si="1"/>
        <v>0.60999999999967258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27602.77</v>
      </c>
      <c r="D176" s="2">
        <f>'PR-RAS'!E180</f>
        <v>14490.83</v>
      </c>
      <c r="E176" s="2">
        <v>0</v>
      </c>
      <c r="F176" s="2">
        <v>0</v>
      </c>
      <c r="G176" s="3">
        <f t="shared" si="0"/>
        <v>9902.2752499999988</v>
      </c>
      <c r="H176" s="3">
        <f t="shared" si="1"/>
        <v>0.3999999999996362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6148.52</v>
      </c>
      <c r="D177" s="2">
        <f>'PR-RAS'!E181</f>
        <v>0</v>
      </c>
      <c r="E177" s="2">
        <v>0</v>
      </c>
      <c r="F177" s="2">
        <v>0</v>
      </c>
      <c r="G177" s="3">
        <f t="shared" si="0"/>
        <v>1082.1395199999999</v>
      </c>
      <c r="H177" s="3">
        <f t="shared" si="1"/>
        <v>0.47999999999956344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11286.29</v>
      </c>
      <c r="D178" s="2">
        <f>'PR-RAS'!E182</f>
        <v>13474.97</v>
      </c>
      <c r="E178" s="2">
        <v>0</v>
      </c>
      <c r="F178" s="2">
        <v>0</v>
      </c>
      <c r="G178" s="3">
        <f t="shared" si="0"/>
        <v>6767.8127099999992</v>
      </c>
      <c r="H178" s="3">
        <f t="shared" si="1"/>
        <v>0.32000000000152795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3461.67</v>
      </c>
      <c r="D179" s="2">
        <f>'PR-RAS'!E183</f>
        <v>4148.22</v>
      </c>
      <c r="E179" s="2">
        <v>0</v>
      </c>
      <c r="F179" s="2">
        <v>0</v>
      </c>
      <c r="G179" s="3">
        <f t="shared" si="0"/>
        <v>2092.9435800000001</v>
      </c>
      <c r="H179" s="3">
        <f t="shared" si="1"/>
        <v>0.5500000000001819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1535.41</v>
      </c>
      <c r="D180" s="2">
        <f>'PR-RAS'!E184</f>
        <v>696.1</v>
      </c>
      <c r="E180" s="2">
        <v>0</v>
      </c>
      <c r="F180" s="2">
        <v>0</v>
      </c>
      <c r="G180" s="3">
        <f t="shared" si="0"/>
        <v>524.04219000000001</v>
      </c>
      <c r="H180" s="3">
        <f t="shared" si="1"/>
        <v>0.51000000000010459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14896.66</v>
      </c>
      <c r="D181" s="2">
        <f>'PR-RAS'!E185</f>
        <v>19163.45</v>
      </c>
      <c r="E181" s="2">
        <v>0</v>
      </c>
      <c r="F181" s="2">
        <v>0</v>
      </c>
      <c r="G181" s="3">
        <f t="shared" si="0"/>
        <v>9580.2407999999996</v>
      </c>
      <c r="H181" s="3">
        <f t="shared" si="1"/>
        <v>0.79000000000087311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5135.84</v>
      </c>
      <c r="D182" s="2">
        <f>'PR-RAS'!E186</f>
        <v>6812.5</v>
      </c>
      <c r="E182" s="2">
        <v>0</v>
      </c>
      <c r="F182" s="2">
        <v>0</v>
      </c>
      <c r="G182" s="3">
        <f t="shared" si="0"/>
        <v>3395.7120399999999</v>
      </c>
      <c r="H182" s="3">
        <f t="shared" si="1"/>
        <v>0.65999999999985448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1230.81</v>
      </c>
      <c r="D183" s="2">
        <f>'PR-RAS'!E187</f>
        <v>2836.16</v>
      </c>
      <c r="E183" s="2">
        <v>0</v>
      </c>
      <c r="F183" s="2">
        <v>0</v>
      </c>
      <c r="G183" s="3">
        <f t="shared" si="0"/>
        <v>1256.3696599999998</v>
      </c>
      <c r="H183" s="3">
        <f t="shared" si="1"/>
        <v>0.34999999999990905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30</v>
      </c>
      <c r="E184" s="2">
        <v>0</v>
      </c>
      <c r="F184" s="2">
        <v>0</v>
      </c>
      <c r="G184" s="3">
        <f t="shared" si="0"/>
        <v>10.98</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35676.44</v>
      </c>
      <c r="D190" s="2">
        <f>'PR-RAS'!E194</f>
        <v>31331.07</v>
      </c>
      <c r="E190" s="2">
        <v>0</v>
      </c>
      <c r="F190" s="2">
        <v>0</v>
      </c>
      <c r="G190" s="3">
        <f t="shared" si="0"/>
        <v>18585.991620000001</v>
      </c>
      <c r="H190" s="3">
        <f t="shared" si="1"/>
        <v>0.51000000000203727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11372.87</v>
      </c>
      <c r="D191" s="2">
        <f>'PR-RAS'!E195</f>
        <v>4636.96</v>
      </c>
      <c r="E191" s="2">
        <v>0</v>
      </c>
      <c r="F191" s="2">
        <v>0</v>
      </c>
      <c r="G191" s="3">
        <f t="shared" si="0"/>
        <v>3922.8901000000001</v>
      </c>
      <c r="H191" s="3">
        <f t="shared" si="1"/>
        <v>0.16999999999916326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694.22</v>
      </c>
      <c r="D192" s="2">
        <f>'PR-RAS'!E196</f>
        <v>3098.07</v>
      </c>
      <c r="E192" s="2">
        <v>0</v>
      </c>
      <c r="F192" s="2">
        <v>0</v>
      </c>
      <c r="G192" s="3">
        <f t="shared" si="0"/>
        <v>1316.0587600000001</v>
      </c>
      <c r="H192" s="3">
        <f t="shared" si="1"/>
        <v>0.29000000000019099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8247.41</v>
      </c>
      <c r="D193" s="2">
        <f>'PR-RAS'!E197</f>
        <v>6595.29</v>
      </c>
      <c r="E193" s="2">
        <v>0</v>
      </c>
      <c r="F193" s="2">
        <v>0</v>
      </c>
      <c r="G193" s="3">
        <f t="shared" si="0"/>
        <v>4116.0940799999998</v>
      </c>
      <c r="H193" s="3">
        <f t="shared" si="1"/>
        <v>0.6999999999998181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261.95999999999998</v>
      </c>
      <c r="D194" s="2">
        <f>'PR-RAS'!E198</f>
        <v>643.55999999999995</v>
      </c>
      <c r="E194" s="2">
        <v>0</v>
      </c>
      <c r="F194" s="2">
        <v>0</v>
      </c>
      <c r="G194" s="3">
        <f t="shared" si="0"/>
        <v>298.97244000000001</v>
      </c>
      <c r="H194" s="3">
        <f t="shared" si="1"/>
        <v>0.48000000000007503</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11529.62</v>
      </c>
      <c r="D195" s="2">
        <f>'PR-RAS'!E199</f>
        <v>10371.24</v>
      </c>
      <c r="E195" s="2">
        <v>0</v>
      </c>
      <c r="F195" s="2">
        <v>0</v>
      </c>
      <c r="G195" s="3">
        <f t="shared" si="0"/>
        <v>6260.7874000000002</v>
      </c>
      <c r="H195" s="3">
        <f t="shared" si="1"/>
        <v>0.61999999999898137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3570.36</v>
      </c>
      <c r="D197" s="2">
        <f>'PR-RAS'!E201</f>
        <v>5985.95</v>
      </c>
      <c r="E197" s="2">
        <v>0</v>
      </c>
      <c r="F197" s="2">
        <v>0</v>
      </c>
      <c r="G197" s="3">
        <f t="shared" si="0"/>
        <v>3046.28296</v>
      </c>
      <c r="H197" s="3">
        <f t="shared" si="1"/>
        <v>0.41000000000030923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9211.44</v>
      </c>
      <c r="D198" s="2">
        <f>'PR-RAS'!E202</f>
        <v>24383.45</v>
      </c>
      <c r="E198" s="2">
        <v>0</v>
      </c>
      <c r="F198" s="2">
        <v>0</v>
      </c>
      <c r="G198" s="3">
        <f t="shared" si="0"/>
        <v>11421.732980000001</v>
      </c>
      <c r="H198" s="3">
        <f t="shared" si="1"/>
        <v>0.89000000000123691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9211.44</v>
      </c>
      <c r="D212" s="2">
        <f>'PR-RAS'!E216</f>
        <v>24383.45</v>
      </c>
      <c r="E212" s="2">
        <v>0</v>
      </c>
      <c r="F212" s="2">
        <v>0</v>
      </c>
      <c r="G212" s="3">
        <f t="shared" si="0"/>
        <v>12233.42974</v>
      </c>
      <c r="H212" s="3">
        <f t="shared" si="1"/>
        <v>0.89000000000123691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1194.92</v>
      </c>
      <c r="D213" s="2">
        <f>'PR-RAS'!E217</f>
        <v>1201.0899999999999</v>
      </c>
      <c r="E213" s="2">
        <v>0</v>
      </c>
      <c r="F213" s="2">
        <v>0</v>
      </c>
      <c r="G213" s="3">
        <f t="shared" si="0"/>
        <v>762.58519999999999</v>
      </c>
      <c r="H213" s="3">
        <f t="shared" si="1"/>
        <v>0.16999999999984539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13.59</v>
      </c>
      <c r="D215" s="2">
        <f>'PR-RAS'!E219</f>
        <v>20737.400000000001</v>
      </c>
      <c r="E215" s="2">
        <v>0</v>
      </c>
      <c r="F215" s="2">
        <v>0</v>
      </c>
      <c r="G215" s="3">
        <f t="shared" si="0"/>
        <v>8878.5154600000005</v>
      </c>
      <c r="H215" s="3">
        <f t="shared" si="1"/>
        <v>0.81000000000145533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8002.93</v>
      </c>
      <c r="D216" s="2">
        <f>'PR-RAS'!E220</f>
        <v>2444.96</v>
      </c>
      <c r="E216" s="2">
        <v>0</v>
      </c>
      <c r="F216" s="2">
        <v>0</v>
      </c>
      <c r="G216" s="3">
        <f t="shared" si="0"/>
        <v>2771.9627500000001</v>
      </c>
      <c r="H216" s="3">
        <f t="shared" si="1"/>
        <v>0.10999999999967258</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219.04</v>
      </c>
      <c r="D217" s="2">
        <f>'PR-RAS'!E221</f>
        <v>318.58999999999997</v>
      </c>
      <c r="E217" s="2">
        <v>0</v>
      </c>
      <c r="F217" s="2">
        <v>0</v>
      </c>
      <c r="G217" s="3">
        <f t="shared" si="0"/>
        <v>184.94351999999998</v>
      </c>
      <c r="H217" s="3">
        <f t="shared" si="1"/>
        <v>0.45000000000001705</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219.04</v>
      </c>
      <c r="D221" s="2">
        <f>'PR-RAS'!E225</f>
        <v>318.58999999999997</v>
      </c>
      <c r="E221" s="2">
        <v>0</v>
      </c>
      <c r="F221" s="2">
        <v>0</v>
      </c>
      <c r="G221" s="3">
        <f t="shared" si="0"/>
        <v>188.36839999999998</v>
      </c>
      <c r="H221" s="3">
        <f t="shared" si="1"/>
        <v>0.45000000000001705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219.04</v>
      </c>
      <c r="D224" s="2">
        <f>'PR-RAS'!E228</f>
        <v>318.58999999999997</v>
      </c>
      <c r="E224" s="2">
        <v>0</v>
      </c>
      <c r="F224" s="2">
        <v>0</v>
      </c>
      <c r="G224" s="3">
        <f t="shared" si="0"/>
        <v>190.93705999999997</v>
      </c>
      <c r="H224" s="3">
        <f t="shared" si="1"/>
        <v>0.45000000000001705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87634.37</v>
      </c>
      <c r="D258" s="2">
        <f>'PR-RAS'!E262</f>
        <v>79081.560000000012</v>
      </c>
      <c r="E258" s="2">
        <v>0</v>
      </c>
      <c r="F258" s="2">
        <v>0</v>
      </c>
      <c r="G258" s="3">
        <f t="shared" si="0"/>
        <v>63169.954930000007</v>
      </c>
      <c r="H258" s="3">
        <f t="shared" si="1"/>
        <v>0.80999999998311978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87634.37</v>
      </c>
      <c r="D265" s="2">
        <f>'PR-RAS'!E269</f>
        <v>79081.560000000012</v>
      </c>
      <c r="E265" s="2">
        <v>0</v>
      </c>
      <c r="F265" s="2">
        <v>0</v>
      </c>
      <c r="G265" s="3">
        <f t="shared" si="0"/>
        <v>64890.537360000009</v>
      </c>
      <c r="H265" s="3">
        <f t="shared" si="1"/>
        <v>0.80999999998311978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82935.55</v>
      </c>
      <c r="D266" s="2">
        <f>'PR-RAS'!E270</f>
        <v>75773.460000000006</v>
      </c>
      <c r="E266" s="2">
        <v>0</v>
      </c>
      <c r="F266" s="2">
        <v>0</v>
      </c>
      <c r="G266" s="3">
        <f t="shared" si="0"/>
        <v>62137.854550000011</v>
      </c>
      <c r="H266" s="3">
        <f t="shared" si="1"/>
        <v>0.91000000000349246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4698.82</v>
      </c>
      <c r="D267" s="2">
        <f>'PR-RAS'!E271</f>
        <v>3308.1</v>
      </c>
      <c r="E267" s="2">
        <v>0</v>
      </c>
      <c r="F267" s="2">
        <v>0</v>
      </c>
      <c r="G267" s="3">
        <f t="shared" si="0"/>
        <v>3009.7953200000002</v>
      </c>
      <c r="H267" s="3">
        <f t="shared" si="1"/>
        <v>0.28000000000020009</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32494.300000000003</v>
      </c>
      <c r="D269" s="2">
        <f>'PR-RAS'!E273</f>
        <v>90315.76</v>
      </c>
      <c r="E269" s="2">
        <v>0</v>
      </c>
      <c r="F269" s="2">
        <v>0</v>
      </c>
      <c r="G269" s="3">
        <f t="shared" si="0"/>
        <v>57117.719760000007</v>
      </c>
      <c r="H269" s="3">
        <f t="shared" si="1"/>
        <v>0.54000000000814907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31681.800000000003</v>
      </c>
      <c r="D270" s="2">
        <f>'PR-RAS'!E274</f>
        <v>87815.76</v>
      </c>
      <c r="E270" s="2">
        <v>0</v>
      </c>
      <c r="F270" s="2">
        <v>0</v>
      </c>
      <c r="G270" s="3">
        <f t="shared" si="0"/>
        <v>55767.283080000008</v>
      </c>
      <c r="H270" s="3">
        <f t="shared" si="1"/>
        <v>0.44000000000232831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26756.15</v>
      </c>
      <c r="D271" s="2">
        <f>'PR-RAS'!E275</f>
        <v>46112.99</v>
      </c>
      <c r="E271" s="2">
        <v>0</v>
      </c>
      <c r="F271" s="2">
        <v>0</v>
      </c>
      <c r="G271" s="3">
        <f t="shared" si="0"/>
        <v>32125.175100000004</v>
      </c>
      <c r="H271" s="3">
        <f t="shared" si="1"/>
        <v>0.16000000000349246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4925.6499999999996</v>
      </c>
      <c r="D272" s="2">
        <f>'PR-RAS'!E276</f>
        <v>41702.769999999997</v>
      </c>
      <c r="E272" s="2">
        <v>0</v>
      </c>
      <c r="F272" s="2">
        <v>0</v>
      </c>
      <c r="G272" s="3">
        <f t="shared" si="0"/>
        <v>23937.752489999999</v>
      </c>
      <c r="H272" s="3">
        <f t="shared" si="1"/>
        <v>0.58000000000356522</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812.5</v>
      </c>
      <c r="D274" s="2">
        <f>'PR-RAS'!E278</f>
        <v>2500</v>
      </c>
      <c r="E274" s="2">
        <v>0</v>
      </c>
      <c r="F274" s="2">
        <v>0</v>
      </c>
      <c r="G274" s="3">
        <f t="shared" si="0"/>
        <v>1586.8125000000002</v>
      </c>
      <c r="H274" s="3">
        <f t="shared" si="1"/>
        <v>0.5</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812.5</v>
      </c>
      <c r="D275" s="2">
        <f>'PR-RAS'!E279</f>
        <v>2500</v>
      </c>
      <c r="E275" s="2">
        <v>0</v>
      </c>
      <c r="F275" s="2">
        <v>0</v>
      </c>
      <c r="G275" s="3">
        <f t="shared" ref="G275:G528" si="12">(B275/1000)*(C275*1+D275*2)</f>
        <v>1592.6250000000002</v>
      </c>
      <c r="H275" s="3">
        <f t="shared" ref="H275:H528" si="13">ABS(C275-ROUND(C275,0))+ABS(D275-ROUND(D275,0))</f>
        <v>0.5</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427546.47</v>
      </c>
      <c r="D295" s="2">
        <f>'PR-RAS'!E299</f>
        <v>473142.94000000006</v>
      </c>
      <c r="E295" s="2">
        <v>0</v>
      </c>
      <c r="F295" s="2">
        <v>0</v>
      </c>
      <c r="G295" s="3">
        <f t="shared" si="12"/>
        <v>403906.71090000001</v>
      </c>
      <c r="H295" s="3">
        <f t="shared" si="13"/>
        <v>0.52999999991152436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32068.679999999935</v>
      </c>
      <c r="E296" s="2">
        <v>0</v>
      </c>
      <c r="F296" s="2">
        <v>0</v>
      </c>
      <c r="G296" s="3">
        <f t="shared" si="12"/>
        <v>18920.521199999959</v>
      </c>
      <c r="H296" s="3">
        <f t="shared" si="13"/>
        <v>0.32000000006519258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32113.950000000012</v>
      </c>
      <c r="D297" s="2">
        <f>'PR-RAS'!E301</f>
        <v>0</v>
      </c>
      <c r="E297" s="2">
        <v>0</v>
      </c>
      <c r="F297" s="2">
        <v>0</v>
      </c>
      <c r="G297" s="3">
        <f t="shared" si="12"/>
        <v>9505.7292000000034</v>
      </c>
      <c r="H297" s="3">
        <f t="shared" si="13"/>
        <v>4.9999999988358468E-2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722822.61</v>
      </c>
      <c r="D298" s="2">
        <f>'PR-RAS'!E302</f>
        <v>97414.02</v>
      </c>
      <c r="E298" s="2">
        <v>0</v>
      </c>
      <c r="F298" s="2">
        <v>0</v>
      </c>
      <c r="G298" s="3">
        <f t="shared" si="12"/>
        <v>272542.24304999999</v>
      </c>
      <c r="H298" s="3">
        <f t="shared" si="13"/>
        <v>0.41000000001804437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48354.17</v>
      </c>
      <c r="D300" s="2">
        <f>'PR-RAS'!E304</f>
        <v>7758.59</v>
      </c>
      <c r="E300" s="2">
        <v>0</v>
      </c>
      <c r="F300" s="2">
        <v>0</v>
      </c>
      <c r="G300" s="3">
        <f t="shared" si="12"/>
        <v>19097.533649999998</v>
      </c>
      <c r="H300" s="3">
        <f t="shared" si="13"/>
        <v>0.57999999999810825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2098.48</v>
      </c>
      <c r="D303" s="2">
        <f>'PR-RAS'!E308</f>
        <v>2092.7600000000002</v>
      </c>
      <c r="E303" s="2">
        <v>0</v>
      </c>
      <c r="F303" s="2">
        <v>0</v>
      </c>
      <c r="G303" s="3">
        <f t="shared" si="12"/>
        <v>1897.768</v>
      </c>
      <c r="H303" s="3">
        <f t="shared" si="13"/>
        <v>0.71999999999979991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2098.48</v>
      </c>
      <c r="D304" s="2">
        <f>'PR-RAS'!E309</f>
        <v>2092.7600000000002</v>
      </c>
      <c r="E304" s="2">
        <v>0</v>
      </c>
      <c r="F304" s="2">
        <v>0</v>
      </c>
      <c r="G304" s="3">
        <f t="shared" si="12"/>
        <v>1904.0519999999999</v>
      </c>
      <c r="H304" s="3">
        <f t="shared" si="13"/>
        <v>0.71999999999979991</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2098.48</v>
      </c>
      <c r="D305" s="2">
        <f>'PR-RAS'!E310</f>
        <v>2092.7600000000002</v>
      </c>
      <c r="E305" s="2">
        <v>0</v>
      </c>
      <c r="F305" s="2">
        <v>0</v>
      </c>
      <c r="G305" s="3">
        <f t="shared" si="12"/>
        <v>1910.336</v>
      </c>
      <c r="H305" s="3">
        <f t="shared" si="13"/>
        <v>0.71999999999979991</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2098.48</v>
      </c>
      <c r="D306" s="2">
        <f>'PR-RAS'!E311</f>
        <v>2092.7600000000002</v>
      </c>
      <c r="E306" s="2">
        <v>0</v>
      </c>
      <c r="F306" s="2">
        <v>0</v>
      </c>
      <c r="G306" s="3">
        <f t="shared" si="12"/>
        <v>1916.62</v>
      </c>
      <c r="H306" s="3">
        <f t="shared" si="13"/>
        <v>0.71999999999979991</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72871.42</v>
      </c>
      <c r="D355" s="2">
        <f>'PR-RAS'!E360</f>
        <v>165614.12</v>
      </c>
      <c r="E355" s="2">
        <v>0</v>
      </c>
      <c r="F355" s="2">
        <v>0</v>
      </c>
      <c r="G355" s="3">
        <f t="shared" si="12"/>
        <v>143051.27963999999</v>
      </c>
      <c r="H355" s="3">
        <f t="shared" si="13"/>
        <v>0.53999999999359716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3735.44</v>
      </c>
      <c r="D356" s="2">
        <f>'PR-RAS'!E361</f>
        <v>2096.86</v>
      </c>
      <c r="E356" s="2">
        <v>0</v>
      </c>
      <c r="F356" s="2">
        <v>0</v>
      </c>
      <c r="G356" s="3">
        <f t="shared" si="12"/>
        <v>2814.8517999999999</v>
      </c>
      <c r="H356" s="3">
        <f t="shared" si="13"/>
        <v>0.57999999999992724</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3735.44</v>
      </c>
      <c r="D361" s="2">
        <f>'PR-RAS'!E366</f>
        <v>2096.86</v>
      </c>
      <c r="E361" s="2">
        <v>0</v>
      </c>
      <c r="F361" s="2">
        <v>0</v>
      </c>
      <c r="G361" s="3">
        <f t="shared" si="12"/>
        <v>2854.4975999999997</v>
      </c>
      <c r="H361" s="3">
        <f t="shared" si="13"/>
        <v>0.57999999999992724</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483.34</v>
      </c>
      <c r="D364" s="2">
        <f>'PR-RAS'!E369</f>
        <v>0</v>
      </c>
      <c r="E364" s="2">
        <v>0</v>
      </c>
      <c r="F364" s="2">
        <v>0</v>
      </c>
      <c r="G364" s="3">
        <f t="shared" si="12"/>
        <v>175.45241999999999</v>
      </c>
      <c r="H364" s="3">
        <f t="shared" si="13"/>
        <v>0.33999999999997499</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3252.1</v>
      </c>
      <c r="D367" s="2">
        <f>'PR-RAS'!E372</f>
        <v>2096.86</v>
      </c>
      <c r="E367" s="2">
        <v>0</v>
      </c>
      <c r="F367" s="2">
        <v>0</v>
      </c>
      <c r="G367" s="3">
        <f t="shared" si="12"/>
        <v>2725.1701199999998</v>
      </c>
      <c r="H367" s="3">
        <f t="shared" si="13"/>
        <v>0.23999999999978172</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69135.98</v>
      </c>
      <c r="D368" s="2">
        <f>'PR-RAS'!E373</f>
        <v>163517.26</v>
      </c>
      <c r="E368" s="2">
        <v>0</v>
      </c>
      <c r="F368" s="2">
        <v>0</v>
      </c>
      <c r="G368" s="3">
        <f t="shared" si="12"/>
        <v>145394.5735</v>
      </c>
      <c r="H368" s="3">
        <f t="shared" si="13"/>
        <v>0.28000000001338776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69135.98</v>
      </c>
      <c r="D369" s="2">
        <f>'PR-RAS'!E374</f>
        <v>126638.51000000001</v>
      </c>
      <c r="E369" s="2">
        <v>0</v>
      </c>
      <c r="F369" s="2">
        <v>0</v>
      </c>
      <c r="G369" s="3">
        <f t="shared" si="12"/>
        <v>118647.984</v>
      </c>
      <c r="H369" s="3">
        <f t="shared" si="13"/>
        <v>0.50999999999476131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49079.63</v>
      </c>
      <c r="E372" s="2">
        <v>0</v>
      </c>
      <c r="F372" s="2">
        <v>0</v>
      </c>
      <c r="G372" s="3">
        <f t="shared" si="12"/>
        <v>36417.085459999995</v>
      </c>
      <c r="H372" s="3">
        <f t="shared" si="13"/>
        <v>0.37000000000261934</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69135.98</v>
      </c>
      <c r="D373" s="2">
        <f>'PR-RAS'!E378</f>
        <v>77558.880000000005</v>
      </c>
      <c r="E373" s="2">
        <v>0</v>
      </c>
      <c r="F373" s="2">
        <v>0</v>
      </c>
      <c r="G373" s="3">
        <f t="shared" si="12"/>
        <v>83422.391279999996</v>
      </c>
      <c r="H373" s="3">
        <f t="shared" si="13"/>
        <v>0.13999999999941792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36878.75</v>
      </c>
      <c r="E374" s="2">
        <v>0</v>
      </c>
      <c r="F374" s="2">
        <v>0</v>
      </c>
      <c r="G374" s="3">
        <f t="shared" si="12"/>
        <v>27511.547500000001</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36878.75</v>
      </c>
      <c r="E381" s="2">
        <v>0</v>
      </c>
      <c r="F381" s="2">
        <v>0</v>
      </c>
      <c r="G381" s="3">
        <f t="shared" si="12"/>
        <v>28027.85</v>
      </c>
      <c r="H381" s="3">
        <f t="shared" si="13"/>
        <v>0.25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70772.94</v>
      </c>
      <c r="D413" s="2">
        <f>'PR-RAS'!E418</f>
        <v>163521.35999999999</v>
      </c>
      <c r="E413" s="2">
        <v>0</v>
      </c>
      <c r="F413" s="2">
        <v>0</v>
      </c>
      <c r="G413" s="3">
        <f t="shared" si="12"/>
        <v>163900.05191999997</v>
      </c>
      <c r="H413" s="3">
        <f t="shared" si="13"/>
        <v>0.41999999998370185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597825.09</v>
      </c>
      <c r="D415" s="2">
        <f>'PR-RAS'!E420</f>
        <v>0</v>
      </c>
      <c r="E415" s="2">
        <v>0</v>
      </c>
      <c r="F415" s="2">
        <v>0</v>
      </c>
      <c r="G415" s="3">
        <f t="shared" si="12"/>
        <v>247499.58725999997</v>
      </c>
      <c r="H415" s="3">
        <f t="shared" si="13"/>
        <v>8.999999996740371E-2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20552.849999999999</v>
      </c>
      <c r="D416" s="2">
        <f>'PR-RAS'!E421</f>
        <v>3742.68</v>
      </c>
      <c r="E416" s="2">
        <v>0</v>
      </c>
      <c r="F416" s="2">
        <v>0</v>
      </c>
      <c r="G416" s="3">
        <f t="shared" si="12"/>
        <v>11635.85715</v>
      </c>
      <c r="H416" s="3">
        <f t="shared" si="13"/>
        <v>0.4700000000016189</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397530.99999999994</v>
      </c>
      <c r="D417" s="2">
        <f>'PR-RAS'!E422</f>
        <v>507304.38</v>
      </c>
      <c r="E417" s="2">
        <v>0</v>
      </c>
      <c r="F417" s="2">
        <v>0</v>
      </c>
      <c r="G417" s="3">
        <f t="shared" si="12"/>
        <v>587450.14015999995</v>
      </c>
      <c r="H417" s="3">
        <f t="shared" si="13"/>
        <v>0.38000000006286427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500417.88999999996</v>
      </c>
      <c r="D418" s="2">
        <f>'PR-RAS'!E423</f>
        <v>638757.06000000006</v>
      </c>
      <c r="E418" s="2">
        <v>0</v>
      </c>
      <c r="F418" s="2">
        <v>0</v>
      </c>
      <c r="G418" s="3">
        <f t="shared" si="12"/>
        <v>741397.64816999994</v>
      </c>
      <c r="H418" s="3">
        <f t="shared" si="13"/>
        <v>0.17000000010011718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102886.89000000001</v>
      </c>
      <c r="D420" s="2">
        <f>'PR-RAS'!E425</f>
        <v>131452.68000000005</v>
      </c>
      <c r="E420" s="2">
        <v>0</v>
      </c>
      <c r="F420" s="2">
        <v>0</v>
      </c>
      <c r="G420" s="3">
        <f t="shared" si="12"/>
        <v>153266.95275000005</v>
      </c>
      <c r="H420" s="3">
        <f t="shared" si="13"/>
        <v>0.42999999993480742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124997.52000000002</v>
      </c>
      <c r="D421" s="2">
        <f>'PR-RAS'!E426</f>
        <v>97414.02</v>
      </c>
      <c r="E421" s="2">
        <v>0</v>
      </c>
      <c r="F421" s="2">
        <v>0</v>
      </c>
      <c r="G421" s="3">
        <f t="shared" si="12"/>
        <v>134326.73520000002</v>
      </c>
      <c r="H421" s="3">
        <f t="shared" si="13"/>
        <v>0.49999999998544808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68907.01999999999</v>
      </c>
      <c r="D423" s="2">
        <f>'PR-RAS'!E428</f>
        <v>11501.27</v>
      </c>
      <c r="E423" s="2">
        <v>0</v>
      </c>
      <c r="F423" s="2">
        <v>0</v>
      </c>
      <c r="G423" s="3">
        <f t="shared" si="12"/>
        <v>38785.834319999994</v>
      </c>
      <c r="H423" s="3">
        <f t="shared" si="13"/>
        <v>0.28999999998995918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31603.97</v>
      </c>
      <c r="D635" s="2">
        <f>'PR-RAS'!E641</f>
        <v>0</v>
      </c>
      <c r="E635" s="2">
        <v>0</v>
      </c>
      <c r="F635" s="2">
        <v>0</v>
      </c>
      <c r="G635" s="3">
        <f t="shared" si="14"/>
        <v>20036.916980000002</v>
      </c>
      <c r="H635" s="3">
        <f t="shared" si="15"/>
        <v>2.9999999998835847E-2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397530.99999999994</v>
      </c>
      <c r="D637" s="2">
        <f>'PR-RAS'!E643</f>
        <v>507304.38</v>
      </c>
      <c r="E637" s="2">
        <v>0</v>
      </c>
      <c r="F637" s="2">
        <v>0</v>
      </c>
      <c r="G637" s="3">
        <f t="shared" si="14"/>
        <v>898120.88736000005</v>
      </c>
      <c r="H637" s="3">
        <f t="shared" si="15"/>
        <v>0.38000000006286427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500417.88999999996</v>
      </c>
      <c r="D638" s="2">
        <f>'PR-RAS'!E644</f>
        <v>638757.06000000006</v>
      </c>
      <c r="E638" s="2">
        <v>0</v>
      </c>
      <c r="F638" s="2">
        <v>0</v>
      </c>
      <c r="G638" s="3">
        <f t="shared" si="14"/>
        <v>1132542.69037</v>
      </c>
      <c r="H638" s="3">
        <f t="shared" si="15"/>
        <v>0.17000000010011718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102886.89000000001</v>
      </c>
      <c r="D640" s="2">
        <f>'PR-RAS'!E646</f>
        <v>131452.68000000005</v>
      </c>
      <c r="E640" s="2">
        <v>0</v>
      </c>
      <c r="F640" s="2">
        <v>0</v>
      </c>
      <c r="G640" s="3">
        <f t="shared" si="14"/>
        <v>233741.24775000007</v>
      </c>
      <c r="H640" s="3">
        <f t="shared" si="15"/>
        <v>0.42999999993480742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156601.49000000002</v>
      </c>
      <c r="D641" s="2">
        <f>'PR-RAS'!E647</f>
        <v>97414.02</v>
      </c>
      <c r="E641" s="2">
        <v>0</v>
      </c>
      <c r="F641" s="2">
        <v>0</v>
      </c>
      <c r="G641" s="3">
        <f t="shared" si="14"/>
        <v>224914.89920000001</v>
      </c>
      <c r="H641" s="3">
        <f t="shared" si="15"/>
        <v>0.51000000002386514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53714.600000000006</v>
      </c>
      <c r="D643" s="2">
        <f>'PR-RAS'!E649</f>
        <v>0</v>
      </c>
      <c r="E643" s="2">
        <v>0</v>
      </c>
      <c r="F643" s="2">
        <v>0</v>
      </c>
      <c r="G643" s="3">
        <f t="shared" si="14"/>
        <v>34484.773200000003</v>
      </c>
      <c r="H643" s="3">
        <f t="shared" si="15"/>
        <v>0.39999999999417923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34038.660000000047</v>
      </c>
      <c r="E644" s="2">
        <v>0</v>
      </c>
      <c r="F644" s="2">
        <v>0</v>
      </c>
      <c r="G644" s="3">
        <f t="shared" si="14"/>
        <v>43773.716760000061</v>
      </c>
      <c r="H644" s="3">
        <f t="shared" si="15"/>
        <v>0.33999999995285179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57371.37</v>
      </c>
      <c r="D645" s="2">
        <f>'PR-RAS'!E651</f>
        <v>57371.37</v>
      </c>
      <c r="E645" s="2">
        <v>0</v>
      </c>
      <c r="F645" s="2">
        <v>0</v>
      </c>
      <c r="G645" s="3">
        <f t="shared" si="14"/>
        <v>110841.48684000001</v>
      </c>
      <c r="H645" s="3">
        <f t="shared" si="15"/>
        <v>0.74000000000523869</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86703.84</v>
      </c>
      <c r="D646" s="2">
        <f>'PR-RAS'!E653</f>
        <v>25467.24</v>
      </c>
      <c r="E646" s="2">
        <v>0</v>
      </c>
      <c r="F646" s="2">
        <v>0</v>
      </c>
      <c r="G646" s="3">
        <f t="shared" si="14"/>
        <v>88776.716400000005</v>
      </c>
      <c r="H646" s="3">
        <f t="shared" si="15"/>
        <v>0.40000000000509317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456274.27</v>
      </c>
      <c r="D647" s="2">
        <f>'PR-RAS'!E654</f>
        <v>564628.75</v>
      </c>
      <c r="E647" s="2">
        <v>0</v>
      </c>
      <c r="F647" s="2">
        <v>0</v>
      </c>
      <c r="G647" s="3">
        <f t="shared" si="14"/>
        <v>1024253.5234200001</v>
      </c>
      <c r="H647" s="3">
        <f t="shared" si="15"/>
        <v>0.52000000001862645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542760.31999999995</v>
      </c>
      <c r="D648" s="2">
        <f>'PR-RAS'!E655</f>
        <v>589833.01</v>
      </c>
      <c r="E648" s="2">
        <v>0</v>
      </c>
      <c r="F648" s="2">
        <v>0</v>
      </c>
      <c r="G648" s="3">
        <f t="shared" si="14"/>
        <v>1114409.84198</v>
      </c>
      <c r="H648" s="3">
        <f t="shared" si="15"/>
        <v>0.32999999995809048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217.79000000003725</v>
      </c>
      <c r="D649" s="2">
        <f>'PR-RAS'!E656</f>
        <v>262.97999999998137</v>
      </c>
      <c r="E649" s="2">
        <v>0</v>
      </c>
      <c r="F649" s="2">
        <v>0</v>
      </c>
      <c r="G649" s="3">
        <f t="shared" si="14"/>
        <v>481.95</v>
      </c>
      <c r="H649" s="3">
        <f t="shared" si="15"/>
        <v>0.22999999998137355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13</v>
      </c>
      <c r="D650" s="2">
        <f>'PR-RAS'!E657</f>
        <v>12</v>
      </c>
      <c r="E650" s="2">
        <v>0</v>
      </c>
      <c r="F650" s="2">
        <v>0</v>
      </c>
      <c r="G650" s="3">
        <f t="shared" si="14"/>
        <v>24.013000000000002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13</v>
      </c>
      <c r="D652" s="2">
        <f>'PR-RAS'!E659</f>
        <v>12</v>
      </c>
      <c r="E652" s="2">
        <v>0</v>
      </c>
      <c r="F652" s="2">
        <v>0</v>
      </c>
      <c r="G652" s="3">
        <f t="shared" si="14"/>
        <v>24.087</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194.87</v>
      </c>
      <c r="D655" s="2">
        <f>'PR-RAS'!E662</f>
        <v>45</v>
      </c>
      <c r="E655" s="2">
        <v>0</v>
      </c>
      <c r="F655" s="2">
        <v>0</v>
      </c>
      <c r="G655" s="3">
        <f t="shared" si="14"/>
        <v>186.30498</v>
      </c>
      <c r="H655" s="3">
        <f t="shared" si="15"/>
        <v>0.12999999999999545</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8813.6299999999992</v>
      </c>
      <c r="D657" s="2">
        <f>'PR-RAS'!E664</f>
        <v>17334.22</v>
      </c>
      <c r="E657" s="2">
        <v>0</v>
      </c>
      <c r="F657" s="2">
        <v>0</v>
      </c>
      <c r="G657" s="3">
        <f t="shared" si="16"/>
        <v>28524.23792</v>
      </c>
      <c r="H657" s="3">
        <f t="shared" si="17"/>
        <v>0.59000000000196451</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219823.23</v>
      </c>
      <c r="D662" s="2">
        <f>'PR-RAS'!E669</f>
        <v>230795.13</v>
      </c>
      <c r="E662" s="2">
        <v>0</v>
      </c>
      <c r="F662" s="2">
        <v>0</v>
      </c>
      <c r="G662" s="3">
        <f t="shared" si="14"/>
        <v>450414.31689000002</v>
      </c>
      <c r="H662" s="3">
        <f t="shared" si="15"/>
        <v>0.36000000001513399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955.52</v>
      </c>
      <c r="D663" s="2">
        <f>'PR-RAS'!E670</f>
        <v>0</v>
      </c>
      <c r="E663" s="2">
        <v>0</v>
      </c>
      <c r="F663" s="2">
        <v>0</v>
      </c>
      <c r="G663" s="3">
        <f t="shared" si="14"/>
        <v>632.55424000000005</v>
      </c>
      <c r="H663" s="3">
        <f t="shared" si="15"/>
        <v>0.48000000000001819</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27000</v>
      </c>
      <c r="E666" s="2">
        <v>0</v>
      </c>
      <c r="F666" s="2">
        <v>0</v>
      </c>
      <c r="G666" s="3">
        <f t="shared" si="14"/>
        <v>35910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19000</v>
      </c>
      <c r="D667" s="2">
        <f>'PR-RAS'!E674</f>
        <v>20000</v>
      </c>
      <c r="E667" s="2">
        <v>0</v>
      </c>
      <c r="F667" s="2">
        <v>0</v>
      </c>
      <c r="G667" s="3">
        <f t="shared" si="14"/>
        <v>39294</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6900.3</v>
      </c>
      <c r="D670" s="2">
        <f>'PR-RAS'!E677</f>
        <v>0</v>
      </c>
      <c r="E670" s="2">
        <v>0</v>
      </c>
      <c r="F670" s="2">
        <v>0</v>
      </c>
      <c r="G670" s="3">
        <f t="shared" si="14"/>
        <v>4616.3007000000007</v>
      </c>
      <c r="H670" s="3">
        <f t="shared" si="15"/>
        <v>0.3000000000001819</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49080.42</v>
      </c>
      <c r="D695" s="2">
        <f>'PR-RAS'!E702</f>
        <v>86318.56</v>
      </c>
      <c r="E695" s="2">
        <v>0</v>
      </c>
      <c r="F695" s="2">
        <v>0</v>
      </c>
      <c r="G695" s="3">
        <f t="shared" si="14"/>
        <v>153871.97275999998</v>
      </c>
      <c r="H695" s="3">
        <f t="shared" si="15"/>
        <v>0.86000000000058208</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97.05</v>
      </c>
      <c r="E698" s="2">
        <v>0</v>
      </c>
      <c r="F698" s="2">
        <v>0</v>
      </c>
      <c r="G698" s="3">
        <f t="shared" si="14"/>
        <v>135.2877</v>
      </c>
      <c r="H698" s="3">
        <f t="shared" si="15"/>
        <v>4.9999999999997158E-2</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1855.98</v>
      </c>
      <c r="D704" s="2">
        <f>'PR-RAS'!E711</f>
        <v>3004.03</v>
      </c>
      <c r="E704" s="2">
        <v>0</v>
      </c>
      <c r="F704" s="2">
        <v>0</v>
      </c>
      <c r="G704" s="3">
        <f t="shared" ref="G704:G707" si="20">(B704/1000)*(C704*1+D704*2)</f>
        <v>5528.4201200000007</v>
      </c>
      <c r="H704" s="3">
        <f t="shared" ref="H704:H707" si="21">ABS(C704-ROUND(C704,0))+ABS(D704-ROUND(D704,0))</f>
        <v>5.0000000000181899E-2</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10.14</v>
      </c>
      <c r="E726" s="2">
        <v>0</v>
      </c>
      <c r="F726" s="2">
        <v>0</v>
      </c>
      <c r="G726" s="3">
        <f t="shared" si="14"/>
        <v>14.703000000000001</v>
      </c>
      <c r="H726" s="3">
        <f t="shared" si="15"/>
        <v>0.14000000000000057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1413.26</v>
      </c>
      <c r="D727" s="2">
        <f>'PR-RAS'!E734</f>
        <v>1783.23</v>
      </c>
      <c r="E727" s="2">
        <v>0</v>
      </c>
      <c r="F727" s="2">
        <v>0</v>
      </c>
      <c r="G727" s="3">
        <f t="shared" si="14"/>
        <v>3615.2767200000003</v>
      </c>
      <c r="H727" s="3">
        <f t="shared" si="15"/>
        <v>0.49000000000000909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7374.16</v>
      </c>
      <c r="D730" s="2">
        <f>'PR-RAS'!E737</f>
        <v>3246.5</v>
      </c>
      <c r="E730" s="2">
        <v>0</v>
      </c>
      <c r="F730" s="2">
        <v>0</v>
      </c>
      <c r="G730" s="3">
        <f t="shared" si="14"/>
        <v>10109.15964</v>
      </c>
      <c r="H730" s="3">
        <f t="shared" si="15"/>
        <v>0.65999999999985448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2034.47</v>
      </c>
      <c r="D734" s="2">
        <f>'PR-RAS'!E741</f>
        <v>2972.45</v>
      </c>
      <c r="E734" s="2">
        <v>0</v>
      </c>
      <c r="F734" s="2">
        <v>0</v>
      </c>
      <c r="G734" s="3">
        <f t="shared" si="14"/>
        <v>5848.8782099999999</v>
      </c>
      <c r="H734" s="3">
        <f t="shared" si="15"/>
        <v>0.91999999999984539</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445.74</v>
      </c>
      <c r="D735" s="2">
        <f>'PR-RAS'!E742</f>
        <v>445.74</v>
      </c>
      <c r="E735" s="2">
        <v>0</v>
      </c>
      <c r="F735" s="2">
        <v>0</v>
      </c>
      <c r="G735" s="3">
        <f t="shared" si="14"/>
        <v>981.51948000000004</v>
      </c>
      <c r="H735" s="3">
        <f t="shared" si="15"/>
        <v>0.51999999999998181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441.86</v>
      </c>
      <c r="D737" s="2">
        <f>'PR-RAS'!E744</f>
        <v>0</v>
      </c>
      <c r="E737" s="2">
        <v>0</v>
      </c>
      <c r="F737" s="2">
        <v>0</v>
      </c>
      <c r="G737" s="3">
        <f t="shared" si="28"/>
        <v>325.20895999999999</v>
      </c>
      <c r="H737" s="3">
        <f t="shared" si="29"/>
        <v>0.13999999999998636</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219.04</v>
      </c>
      <c r="D770" s="2">
        <f>'PR-RAS'!E777</f>
        <v>318.58999999999997</v>
      </c>
      <c r="E770" s="2">
        <v>0</v>
      </c>
      <c r="F770" s="2">
        <v>0</v>
      </c>
      <c r="G770" s="3">
        <f t="shared" si="14"/>
        <v>658.43317999999999</v>
      </c>
      <c r="H770" s="3">
        <f t="shared" si="15"/>
        <v>0.45000000000001705</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1100</v>
      </c>
      <c r="D837" s="2">
        <f>'PR-RAS'!E844</f>
        <v>0</v>
      </c>
      <c r="E837" s="2">
        <v>0</v>
      </c>
      <c r="F837" s="2">
        <v>0</v>
      </c>
      <c r="G837" s="3">
        <f t="shared" ref="G837:G1010" si="34">(B837/1000)*(C837*1+D837*2)</f>
        <v>919.59999999999991</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3000</v>
      </c>
      <c r="D839" s="2">
        <f>'PR-RAS'!E846</f>
        <v>2000</v>
      </c>
      <c r="E839" s="2">
        <v>0</v>
      </c>
      <c r="F839" s="2">
        <v>0</v>
      </c>
      <c r="G839" s="3">
        <f t="shared" si="34"/>
        <v>5866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1592.68</v>
      </c>
      <c r="D841" s="2">
        <f>'PR-RAS'!E848</f>
        <v>1327.23</v>
      </c>
      <c r="E841" s="2">
        <v>0</v>
      </c>
      <c r="F841" s="2">
        <v>0</v>
      </c>
      <c r="G841" s="3">
        <f t="shared" si="34"/>
        <v>3567.5976000000001</v>
      </c>
      <c r="H841" s="3">
        <f t="shared" si="35"/>
        <v>0.54999999999995453</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140</v>
      </c>
      <c r="E842" s="2">
        <v>0</v>
      </c>
      <c r="F842" s="2">
        <v>0</v>
      </c>
      <c r="G842" s="3">
        <f t="shared" si="34"/>
        <v>235.48</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77242.87</v>
      </c>
      <c r="D843" s="2">
        <f>'PR-RAS'!E850</f>
        <v>72306.23</v>
      </c>
      <c r="E843" s="2">
        <v>0</v>
      </c>
      <c r="F843" s="2">
        <v>0</v>
      </c>
      <c r="G843" s="3">
        <f t="shared" si="34"/>
        <v>186802.18785999998</v>
      </c>
      <c r="H843" s="3">
        <f t="shared" si="35"/>
        <v>0.36000000000058208</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4698.82</v>
      </c>
      <c r="D844" s="2">
        <f>'PR-RAS'!E851</f>
        <v>3308.1</v>
      </c>
      <c r="E844" s="2">
        <v>0</v>
      </c>
      <c r="F844" s="2">
        <v>0</v>
      </c>
      <c r="G844" s="3">
        <f t="shared" si="34"/>
        <v>9538.5618599999998</v>
      </c>
      <c r="H844" s="3">
        <f t="shared" si="35"/>
        <v>0.28000000000020009</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167349.57999999999</v>
      </c>
      <c r="D1581" s="7"/>
      <c r="E1581" s="7">
        <v>0</v>
      </c>
      <c r="F1581" s="7">
        <v>0</v>
      </c>
      <c r="G1581" s="8">
        <f t="shared" ref="G1581:G1685" si="70">B1581/1000*C1581</f>
        <v>167.34958</v>
      </c>
      <c r="H1581" s="8">
        <f t="shared" ref="H1581:H1685" si="71">ABS(C1581-ROUND(C1581,0))</f>
        <v>0.42000000001280569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812650.82000000007</v>
      </c>
      <c r="D1582" s="2">
        <v>0</v>
      </c>
      <c r="E1582" s="2">
        <v>0</v>
      </c>
      <c r="F1582" s="2">
        <v>0</v>
      </c>
      <c r="G1582" s="3">
        <f t="shared" si="70"/>
        <v>1625.3016400000001</v>
      </c>
      <c r="H1582" s="3">
        <f t="shared" si="71"/>
        <v>0.17999999993480742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647036.70000000007</v>
      </c>
      <c r="D1584" s="2">
        <v>0</v>
      </c>
      <c r="E1584" s="2">
        <v>0</v>
      </c>
      <c r="F1584" s="2">
        <v>0</v>
      </c>
      <c r="G1584" s="3">
        <f t="shared" si="70"/>
        <v>2588.1468000000004</v>
      </c>
      <c r="H1584" s="3">
        <f t="shared" si="71"/>
        <v>0.29999999993015081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158409.20000000001</v>
      </c>
      <c r="D1585" s="2">
        <v>0</v>
      </c>
      <c r="E1585" s="2">
        <v>0</v>
      </c>
      <c r="F1585" s="2">
        <v>0</v>
      </c>
      <c r="G1585" s="3">
        <f t="shared" si="70"/>
        <v>792.04600000000005</v>
      </c>
      <c r="H1585" s="3">
        <f t="shared" si="71"/>
        <v>0.20000000001164153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273770.78000000003</v>
      </c>
      <c r="D1586" s="2">
        <v>0</v>
      </c>
      <c r="E1586" s="2">
        <v>0</v>
      </c>
      <c r="F1586" s="2">
        <v>0</v>
      </c>
      <c r="G1586" s="3">
        <f t="shared" si="70"/>
        <v>1642.6246800000001</v>
      </c>
      <c r="H1586" s="3">
        <f t="shared" si="71"/>
        <v>0.21999999997206032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45105.81</v>
      </c>
      <c r="D1587" s="2">
        <v>0</v>
      </c>
      <c r="E1587" s="2">
        <v>0</v>
      </c>
      <c r="F1587" s="2">
        <v>0</v>
      </c>
      <c r="G1587" s="3">
        <f t="shared" si="70"/>
        <v>315.74066999999997</v>
      </c>
      <c r="H1587" s="3">
        <f t="shared" si="71"/>
        <v>0.19000000000232831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318.58999999999997</v>
      </c>
      <c r="D1588" s="2">
        <v>0</v>
      </c>
      <c r="E1588" s="2">
        <v>0</v>
      </c>
      <c r="F1588" s="2">
        <v>0</v>
      </c>
      <c r="G1588" s="3">
        <f t="shared" si="70"/>
        <v>2.5487199999999999</v>
      </c>
      <c r="H1588" s="3">
        <f t="shared" si="71"/>
        <v>0.41000000000002501</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79116.56</v>
      </c>
      <c r="D1590" s="2">
        <v>0</v>
      </c>
      <c r="E1590" s="2">
        <v>0</v>
      </c>
      <c r="F1590" s="2">
        <v>0</v>
      </c>
      <c r="G1590" s="3">
        <f t="shared" si="70"/>
        <v>791.16560000000004</v>
      </c>
      <c r="H1590" s="3">
        <f t="shared" si="71"/>
        <v>0.44000000000232831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90315.76</v>
      </c>
      <c r="D1591" s="2">
        <v>0</v>
      </c>
      <c r="E1591" s="2">
        <v>0</v>
      </c>
      <c r="F1591" s="2">
        <v>0</v>
      </c>
      <c r="G1591" s="3">
        <f t="shared" si="70"/>
        <v>993.47335999999984</v>
      </c>
      <c r="H1591" s="3">
        <f t="shared" si="71"/>
        <v>0.24000000000523869</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165614.12</v>
      </c>
      <c r="D1593" s="2">
        <v>0</v>
      </c>
      <c r="E1593" s="2">
        <v>0</v>
      </c>
      <c r="F1593" s="2">
        <v>0</v>
      </c>
      <c r="G1593" s="3">
        <f t="shared" si="70"/>
        <v>2152.9835599999997</v>
      </c>
      <c r="H1593" s="3">
        <f t="shared" si="71"/>
        <v>0.11999999999534339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752934.79999999993</v>
      </c>
      <c r="D1601" s="2">
        <v>0</v>
      </c>
      <c r="E1601" s="2">
        <v>0</v>
      </c>
      <c r="F1601" s="2">
        <v>0</v>
      </c>
      <c r="G1601" s="3">
        <f t="shared" si="70"/>
        <v>15811.630799999999</v>
      </c>
      <c r="H1601" s="3">
        <f t="shared" si="71"/>
        <v>0.20000000006984919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622306.52999999991</v>
      </c>
      <c r="D1603" s="2">
        <v>0</v>
      </c>
      <c r="E1603" s="2">
        <v>0</v>
      </c>
      <c r="F1603" s="2">
        <v>0</v>
      </c>
      <c r="G1603" s="3">
        <f t="shared" si="70"/>
        <v>14313.050189999998</v>
      </c>
      <c r="H1603" s="3">
        <f t="shared" si="71"/>
        <v>0.47000000008847564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158409.20000000001</v>
      </c>
      <c r="D1604" s="2">
        <v>0</v>
      </c>
      <c r="E1604" s="2">
        <v>0</v>
      </c>
      <c r="F1604" s="2">
        <v>0</v>
      </c>
      <c r="G1604" s="3">
        <f t="shared" si="70"/>
        <v>3801.8208000000004</v>
      </c>
      <c r="H1604" s="3">
        <f t="shared" si="71"/>
        <v>0.20000000001164153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274256.34999999998</v>
      </c>
      <c r="D1605" s="2">
        <v>0</v>
      </c>
      <c r="E1605" s="2">
        <v>0</v>
      </c>
      <c r="F1605" s="2">
        <v>0</v>
      </c>
      <c r="G1605" s="3">
        <f t="shared" si="70"/>
        <v>6856.4087499999996</v>
      </c>
      <c r="H1605" s="3">
        <f t="shared" si="71"/>
        <v>0.34999999997671694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24409.05</v>
      </c>
      <c r="D1606" s="2">
        <v>0</v>
      </c>
      <c r="E1606" s="2">
        <v>0</v>
      </c>
      <c r="F1606" s="2">
        <v>0</v>
      </c>
      <c r="G1606" s="3">
        <f t="shared" si="70"/>
        <v>634.63529999999992</v>
      </c>
      <c r="H1606" s="3">
        <f t="shared" si="71"/>
        <v>4.9999999999272404E-2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418.16</v>
      </c>
      <c r="D1607" s="2">
        <v>0</v>
      </c>
      <c r="E1607" s="2">
        <v>0</v>
      </c>
      <c r="F1607" s="2">
        <v>0</v>
      </c>
      <c r="G1607" s="3">
        <f t="shared" si="70"/>
        <v>11.290320000000001</v>
      </c>
      <c r="H1607" s="3">
        <f t="shared" si="71"/>
        <v>0.16000000000002501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72899.92</v>
      </c>
      <c r="D1609" s="2">
        <v>0</v>
      </c>
      <c r="E1609" s="2">
        <v>0</v>
      </c>
      <c r="F1609" s="2">
        <v>0</v>
      </c>
      <c r="G1609" s="3">
        <f t="shared" si="70"/>
        <v>2114.0976799999999</v>
      </c>
      <c r="H1609" s="3">
        <f t="shared" si="71"/>
        <v>8.000000000174623E-2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91913.85</v>
      </c>
      <c r="D1610" s="2">
        <v>0</v>
      </c>
      <c r="E1610" s="2">
        <v>0</v>
      </c>
      <c r="F1610" s="2">
        <v>0</v>
      </c>
      <c r="G1610" s="3">
        <f t="shared" si="70"/>
        <v>2757.4155000000001</v>
      </c>
      <c r="H1610" s="3">
        <f t="shared" si="71"/>
        <v>0.14999999999417923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130628.27</v>
      </c>
      <c r="D1612" s="2">
        <v>0</v>
      </c>
      <c r="E1612" s="2">
        <v>0</v>
      </c>
      <c r="F1612" s="2">
        <v>0</v>
      </c>
      <c r="G1612" s="3">
        <f t="shared" si="70"/>
        <v>4180.1046400000005</v>
      </c>
      <c r="H1612" s="3">
        <f t="shared" si="71"/>
        <v>0.27000000000407454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227065.60000000009</v>
      </c>
      <c r="D1620" s="2">
        <v>0</v>
      </c>
      <c r="E1620" s="2">
        <v>0</v>
      </c>
      <c r="F1620" s="2">
        <v>0</v>
      </c>
      <c r="G1620" s="3">
        <f t="shared" si="70"/>
        <v>9082.6240000000034</v>
      </c>
      <c r="H1620" s="3">
        <f t="shared" si="71"/>
        <v>0.39999999990686774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2921.2999999999997</v>
      </c>
      <c r="D1621" s="2">
        <v>0</v>
      </c>
      <c r="E1621" s="2">
        <v>0</v>
      </c>
      <c r="F1621" s="2">
        <v>0</v>
      </c>
      <c r="G1621" s="3">
        <f t="shared" si="70"/>
        <v>119.77329999999999</v>
      </c>
      <c r="H1621" s="3">
        <f t="shared" si="71"/>
        <v>0.29999999999972715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1830.02</v>
      </c>
      <c r="D1627" s="2">
        <v>0</v>
      </c>
      <c r="E1627" s="2">
        <v>0</v>
      </c>
      <c r="F1627" s="2">
        <v>0</v>
      </c>
      <c r="G1627" s="3">
        <f t="shared" si="70"/>
        <v>86.010940000000005</v>
      </c>
      <c r="H1627" s="3">
        <f t="shared" si="71"/>
        <v>1.999999999998181E-2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545.96</v>
      </c>
      <c r="D1628" s="2">
        <v>0</v>
      </c>
      <c r="E1628" s="2">
        <v>0</v>
      </c>
      <c r="F1628" s="2">
        <v>0</v>
      </c>
      <c r="G1628" s="3">
        <f t="shared" si="70"/>
        <v>26.206080000000004</v>
      </c>
      <c r="H1628" s="3">
        <f t="shared" si="71"/>
        <v>3.999999999996362E-2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545.96</v>
      </c>
      <c r="D1632" s="2">
        <v>0</v>
      </c>
      <c r="E1632" s="2">
        <v>0</v>
      </c>
      <c r="F1632" s="2">
        <v>0</v>
      </c>
      <c r="G1632" s="3">
        <f t="shared" si="70"/>
        <v>28.38992</v>
      </c>
      <c r="H1632" s="3">
        <f t="shared" si="71"/>
        <v>3.999999999996362E-2</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764.17000000000007</v>
      </c>
      <c r="D1633" s="2">
        <v>0</v>
      </c>
      <c r="E1633" s="2">
        <v>0</v>
      </c>
      <c r="F1633" s="2">
        <v>0</v>
      </c>
      <c r="G1633" s="3">
        <f t="shared" si="70"/>
        <v>40.501010000000001</v>
      </c>
      <c r="H1633" s="3">
        <f t="shared" si="71"/>
        <v>0.17000000000007276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220.8</v>
      </c>
      <c r="D1634" s="2">
        <v>0</v>
      </c>
      <c r="E1634" s="2">
        <v>0</v>
      </c>
      <c r="F1634" s="2">
        <v>0</v>
      </c>
      <c r="G1634" s="3">
        <f t="shared" si="70"/>
        <v>11.923200000000001</v>
      </c>
      <c r="H1634" s="3">
        <f t="shared" si="71"/>
        <v>0.19999999999998863</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543.37</v>
      </c>
      <c r="D1637" s="2">
        <v>0</v>
      </c>
      <c r="E1637" s="2">
        <v>0</v>
      </c>
      <c r="F1637" s="2">
        <v>0</v>
      </c>
      <c r="G1637" s="3">
        <f t="shared" si="70"/>
        <v>30.972090000000001</v>
      </c>
      <c r="H1637" s="3">
        <f t="shared" si="71"/>
        <v>0.37000000000000455</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331.81</v>
      </c>
      <c r="D1658" s="2">
        <v>0</v>
      </c>
      <c r="E1658" s="2">
        <v>0</v>
      </c>
      <c r="F1658" s="2">
        <v>0</v>
      </c>
      <c r="G1658" s="3">
        <f t="shared" si="70"/>
        <v>25.881180000000001</v>
      </c>
      <c r="H1658" s="3">
        <f t="shared" si="71"/>
        <v>0.18999999999999773</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331.81</v>
      </c>
      <c r="D1662" s="2">
        <v>0</v>
      </c>
      <c r="E1662" s="2">
        <v>0</v>
      </c>
      <c r="F1662" s="2">
        <v>0</v>
      </c>
      <c r="G1662" s="3">
        <f t="shared" si="70"/>
        <v>27.20842</v>
      </c>
      <c r="H1662" s="3">
        <f t="shared" si="71"/>
        <v>0.18999999999999773</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188.08</v>
      </c>
      <c r="D1663" s="2">
        <v>0</v>
      </c>
      <c r="E1663" s="2">
        <v>0</v>
      </c>
      <c r="F1663" s="2">
        <v>0</v>
      </c>
      <c r="G1663" s="3">
        <f t="shared" si="70"/>
        <v>15.610640000000002</v>
      </c>
      <c r="H1663" s="3">
        <f t="shared" si="71"/>
        <v>8.0000000000012506E-2</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188.08</v>
      </c>
      <c r="D1667" s="2">
        <v>0</v>
      </c>
      <c r="E1667" s="2">
        <v>0</v>
      </c>
      <c r="F1667" s="2">
        <v>0</v>
      </c>
      <c r="G1667" s="3">
        <f t="shared" si="70"/>
        <v>16.362960000000001</v>
      </c>
      <c r="H1667" s="3">
        <f t="shared" si="71"/>
        <v>8.0000000000012506E-2</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737.01</v>
      </c>
      <c r="D1668" s="2">
        <v>0</v>
      </c>
      <c r="E1668" s="2">
        <v>0</v>
      </c>
      <c r="F1668" s="2">
        <v>0</v>
      </c>
      <c r="G1668" s="3">
        <f t="shared" si="70"/>
        <v>64.85687999999999</v>
      </c>
      <c r="H1668" s="3">
        <f t="shared" si="71"/>
        <v>9.9999999999909051E-3</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737.01</v>
      </c>
      <c r="D1672" s="2">
        <v>0</v>
      </c>
      <c r="E1672" s="2">
        <v>0</v>
      </c>
      <c r="F1672" s="2">
        <v>0</v>
      </c>
      <c r="G1672" s="3">
        <f t="shared" si="70"/>
        <v>67.804919999999996</v>
      </c>
      <c r="H1672" s="3">
        <f t="shared" si="71"/>
        <v>9.9999999999909051E-3</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354.27</v>
      </c>
      <c r="D1679" s="2">
        <v>0</v>
      </c>
      <c r="E1679" s="2">
        <v>0</v>
      </c>
      <c r="F1679" s="2">
        <v>0</v>
      </c>
      <c r="G1679" s="3">
        <f>B1679/1000*C1679</f>
        <v>35.07273</v>
      </c>
      <c r="H1679" s="3">
        <f>ABS(C1679-ROUND(C1679,0))</f>
        <v>0.26999999999998181</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224144.3</v>
      </c>
      <c r="D1680" s="2">
        <v>0</v>
      </c>
      <c r="E1680" s="2">
        <v>0</v>
      </c>
      <c r="F1680" s="2">
        <v>0</v>
      </c>
      <c r="G1680" s="3">
        <f t="shared" si="70"/>
        <v>22414.43</v>
      </c>
      <c r="H1680" s="3">
        <f t="shared" si="71"/>
        <v>0.29999999998835847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187265.55</v>
      </c>
      <c r="D1682" s="2">
        <v>0</v>
      </c>
      <c r="E1682" s="2">
        <v>0</v>
      </c>
      <c r="F1682" s="2">
        <v>0</v>
      </c>
      <c r="G1682" s="3">
        <f t="shared" si="70"/>
        <v>19101.086099999997</v>
      </c>
      <c r="H1682" s="3">
        <f t="shared" si="71"/>
        <v>0.45000000001164153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36878.75</v>
      </c>
      <c r="D1683" s="2">
        <v>0</v>
      </c>
      <c r="E1683" s="2">
        <v>0</v>
      </c>
      <c r="F1683" s="2">
        <v>0</v>
      </c>
      <c r="G1683" s="3">
        <f t="shared" si="70"/>
        <v>3798.51125</v>
      </c>
      <c r="H1683" s="3">
        <f t="shared" si="71"/>
        <v>0.25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36758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395432.51999999996</v>
      </c>
      <c r="I17" s="274">
        <f>'PR-RAS'!E6</f>
        <v>505211.62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427546.47</v>
      </c>
      <c r="I18" s="274">
        <f>'PR-RAS'!E152</f>
        <v>473142.94000000006</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53714.600000000006</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34038.660000000047</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167349.57999999999</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227065.60000000009</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2921.2999999999997</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224144.3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zoomScaleNormal="100" workbookViewId="0">
      <selection activeCell="E10" sqref="E1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395432.51999999996</v>
      </c>
      <c r="E6" s="60">
        <f>E7+E43+E49+E82+E106+E125+E134+E140</f>
        <v>505211.62</v>
      </c>
      <c r="F6" s="45">
        <f t="shared" ref="F6:F132" si="0">IF(D6&lt;&gt;0,IF(E6/D6&gt;=100,"&gt;&gt;100",E6/D6*100),"-")</f>
        <v>127.76177841923572</v>
      </c>
    </row>
    <row r="7" spans="1:24" ht="12.75" customHeight="1" x14ac:dyDescent="0.2">
      <c r="A7" s="63">
        <v>61</v>
      </c>
      <c r="B7" s="220" t="s">
        <v>68</v>
      </c>
      <c r="C7" s="246" t="s">
        <v>69</v>
      </c>
      <c r="D7" s="60">
        <f>D8+D17+D23+D29+D36+D39</f>
        <v>72935.69</v>
      </c>
      <c r="E7" s="60">
        <f>E8+E17+E23+E29+E36+E39</f>
        <v>101818.45</v>
      </c>
      <c r="F7" s="45">
        <f t="shared" si="0"/>
        <v>139.60031090403064</v>
      </c>
    </row>
    <row r="8" spans="1:24" ht="12.75" customHeight="1" x14ac:dyDescent="0.2">
      <c r="A8" s="63">
        <v>611</v>
      </c>
      <c r="B8" s="220" t="s">
        <v>70</v>
      </c>
      <c r="C8" s="246" t="s">
        <v>71</v>
      </c>
      <c r="D8" s="60">
        <f>SUM(D9:D14)-D15-D16</f>
        <v>60481.72</v>
      </c>
      <c r="E8" s="60">
        <f>SUM(E9:E14)-E15-E16</f>
        <v>81752.19</v>
      </c>
      <c r="F8" s="45">
        <f t="shared" si="0"/>
        <v>135.16842774973992</v>
      </c>
    </row>
    <row r="9" spans="1:24" ht="12.75" customHeight="1" x14ac:dyDescent="0.2">
      <c r="A9" s="63">
        <v>6111</v>
      </c>
      <c r="B9" s="65" t="s">
        <v>72</v>
      </c>
      <c r="C9" s="246" t="s">
        <v>73</v>
      </c>
      <c r="D9" s="194">
        <v>60481.72</v>
      </c>
      <c r="E9" s="194">
        <v>81752.19</v>
      </c>
      <c r="F9" s="45">
        <f t="shared" si="0"/>
        <v>135.16842774973992</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9008.5</v>
      </c>
      <c r="E23" s="60">
        <f t="shared" si="2"/>
        <v>17379.22</v>
      </c>
      <c r="F23" s="45">
        <f t="shared" si="0"/>
        <v>192.92024199367265</v>
      </c>
    </row>
    <row r="24" spans="1:6" ht="12.75" customHeight="1" x14ac:dyDescent="0.2">
      <c r="A24" s="63">
        <v>6131</v>
      </c>
      <c r="B24" s="65" t="s">
        <v>102</v>
      </c>
      <c r="C24" s="246" t="s">
        <v>103</v>
      </c>
      <c r="D24" s="194">
        <v>194.87</v>
      </c>
      <c r="E24" s="194">
        <v>45</v>
      </c>
      <c r="F24" s="45">
        <f t="shared" si="0"/>
        <v>23.092317955560116</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8813.6299999999992</v>
      </c>
      <c r="E27" s="194">
        <v>17334.22</v>
      </c>
      <c r="F27" s="45">
        <f t="shared" si="0"/>
        <v>196.67514973966462</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3308.84</v>
      </c>
      <c r="E29" s="60">
        <f>SUM(E30:E35)</f>
        <v>2687.04</v>
      </c>
      <c r="F29" s="45">
        <f t="shared" si="0"/>
        <v>81.20791576504152</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3308.84</v>
      </c>
      <c r="E31" s="194">
        <v>2687.04</v>
      </c>
      <c r="F31" s="45">
        <f t="shared" si="0"/>
        <v>81.20791576504152</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136.63</v>
      </c>
      <c r="E39" s="60">
        <f t="shared" si="4"/>
        <v>0</v>
      </c>
      <c r="F39" s="45">
        <f t="shared" si="0"/>
        <v>0</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136.63</v>
      </c>
      <c r="E41" s="194"/>
      <c r="F41" s="45">
        <f t="shared" si="0"/>
        <v>0</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295759.46999999997</v>
      </c>
      <c r="E49" s="60">
        <f>E50+E53+E58+E61+E64+E68+E71+E74+E77</f>
        <v>364210.74</v>
      </c>
      <c r="F49" s="45">
        <f t="shared" si="0"/>
        <v>123.14423609157808</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239778.75</v>
      </c>
      <c r="E58" s="60">
        <f t="shared" si="9"/>
        <v>277795.13</v>
      </c>
      <c r="F58" s="45">
        <f t="shared" si="0"/>
        <v>115.8547744535327</v>
      </c>
    </row>
    <row r="59" spans="1:6" ht="24" x14ac:dyDescent="0.2">
      <c r="A59" s="63">
        <v>6331</v>
      </c>
      <c r="B59" s="65" t="s">
        <v>172</v>
      </c>
      <c r="C59" s="246" t="s">
        <v>173</v>
      </c>
      <c r="D59" s="194">
        <v>220778.75</v>
      </c>
      <c r="E59" s="194">
        <v>230795.13</v>
      </c>
      <c r="F59" s="45">
        <f t="shared" si="0"/>
        <v>104.53684061532191</v>
      </c>
    </row>
    <row r="60" spans="1:6" ht="24" x14ac:dyDescent="0.2">
      <c r="A60" s="63">
        <v>6332</v>
      </c>
      <c r="B60" s="65" t="s">
        <v>174</v>
      </c>
      <c r="C60" s="246" t="s">
        <v>175</v>
      </c>
      <c r="D60" s="194">
        <v>19000</v>
      </c>
      <c r="E60" s="194">
        <v>47000</v>
      </c>
      <c r="F60" s="45">
        <f t="shared" si="0"/>
        <v>247.36842105263159</v>
      </c>
    </row>
    <row r="61" spans="1:6" ht="12.75" customHeight="1" x14ac:dyDescent="0.2">
      <c r="A61" s="63">
        <v>634</v>
      </c>
      <c r="B61" s="65" t="s">
        <v>176</v>
      </c>
      <c r="C61" s="246" t="s">
        <v>177</v>
      </c>
      <c r="D61" s="60">
        <f t="shared" ref="D61:E61" si="10">SUM(D62:D63)</f>
        <v>6900.3</v>
      </c>
      <c r="E61" s="60">
        <f t="shared" si="10"/>
        <v>0</v>
      </c>
      <c r="F61" s="45">
        <f t="shared" si="0"/>
        <v>0</v>
      </c>
    </row>
    <row r="62" spans="1:6" ht="12.75" customHeight="1" x14ac:dyDescent="0.2">
      <c r="A62" s="63">
        <v>6341</v>
      </c>
      <c r="B62" s="65" t="s">
        <v>178</v>
      </c>
      <c r="C62" s="246" t="s">
        <v>179</v>
      </c>
      <c r="D62" s="194">
        <v>6900.3</v>
      </c>
      <c r="E62" s="194"/>
      <c r="F62" s="45">
        <f t="shared" si="0"/>
        <v>0</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49080.42</v>
      </c>
      <c r="E74" s="60">
        <f t="shared" si="13"/>
        <v>86415.61</v>
      </c>
      <c r="F74" s="45">
        <f t="shared" si="0"/>
        <v>176.06941831386123</v>
      </c>
    </row>
    <row r="75" spans="1:6" ht="12.75" customHeight="1" x14ac:dyDescent="0.2">
      <c r="A75" s="63" t="s">
        <v>204</v>
      </c>
      <c r="B75" s="65" t="s">
        <v>205</v>
      </c>
      <c r="C75" s="246" t="s">
        <v>204</v>
      </c>
      <c r="D75" s="194">
        <v>49080.42</v>
      </c>
      <c r="E75" s="194">
        <v>86415.61</v>
      </c>
      <c r="F75" s="45">
        <f t="shared" si="0"/>
        <v>176.06941831386123</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7312.6100000000006</v>
      </c>
      <c r="E82" s="60">
        <f t="shared" si="15"/>
        <v>7640.5099999999993</v>
      </c>
      <c r="F82" s="45">
        <f t="shared" si="0"/>
        <v>104.48403511195043</v>
      </c>
    </row>
    <row r="83" spans="1:6" ht="12.75" customHeight="1" x14ac:dyDescent="0.2">
      <c r="A83" s="63">
        <v>641</v>
      </c>
      <c r="B83" s="64" t="s">
        <v>220</v>
      </c>
      <c r="C83" s="246" t="s">
        <v>221</v>
      </c>
      <c r="D83" s="60">
        <f t="shared" ref="D83:E83" si="16">SUM(D84:D90)</f>
        <v>23.26</v>
      </c>
      <c r="E83" s="60">
        <f t="shared" si="16"/>
        <v>4.38</v>
      </c>
      <c r="F83" s="45">
        <f t="shared" si="0"/>
        <v>18.830610490111781</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23.26</v>
      </c>
      <c r="E85" s="194">
        <v>4.38</v>
      </c>
      <c r="F85" s="45">
        <f t="shared" si="0"/>
        <v>18.830610490111781</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7289.35</v>
      </c>
      <c r="E91" s="60">
        <f t="shared" si="17"/>
        <v>7636.1299999999992</v>
      </c>
      <c r="F91" s="45">
        <f t="shared" si="0"/>
        <v>104.75735147852687</v>
      </c>
    </row>
    <row r="92" spans="1:6" ht="12.75" customHeight="1" x14ac:dyDescent="0.2">
      <c r="A92" s="63">
        <v>6421</v>
      </c>
      <c r="B92" s="64" t="s">
        <v>238</v>
      </c>
      <c r="C92" s="246" t="s">
        <v>239</v>
      </c>
      <c r="D92" s="194">
        <v>951.66</v>
      </c>
      <c r="E92" s="194">
        <v>977.92</v>
      </c>
      <c r="F92" s="45">
        <f t="shared" si="0"/>
        <v>102.75938885736502</v>
      </c>
    </row>
    <row r="93" spans="1:6" ht="12.75" customHeight="1" x14ac:dyDescent="0.2">
      <c r="A93" s="63">
        <v>6422</v>
      </c>
      <c r="B93" s="64" t="s">
        <v>240</v>
      </c>
      <c r="C93" s="246" t="s">
        <v>241</v>
      </c>
      <c r="D93" s="194">
        <v>4986.32</v>
      </c>
      <c r="E93" s="194">
        <v>5446.19</v>
      </c>
      <c r="F93" s="45">
        <f t="shared" si="0"/>
        <v>109.22263312422788</v>
      </c>
    </row>
    <row r="94" spans="1:6" ht="12.75" customHeight="1" x14ac:dyDescent="0.2">
      <c r="A94" s="63">
        <v>6423</v>
      </c>
      <c r="B94" s="64" t="s">
        <v>242</v>
      </c>
      <c r="C94" s="246" t="s">
        <v>243</v>
      </c>
      <c r="D94" s="194">
        <v>1212.02</v>
      </c>
      <c r="E94" s="194">
        <v>1212.02</v>
      </c>
      <c r="F94" s="45">
        <f t="shared" si="0"/>
        <v>100</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139.35</v>
      </c>
      <c r="E97" s="194"/>
      <c r="F97" s="45">
        <f t="shared" si="0"/>
        <v>0</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19424.75</v>
      </c>
      <c r="E106" s="331">
        <f>E107+E112+E120+E124</f>
        <v>31541.920000000002</v>
      </c>
      <c r="F106" s="71">
        <f t="shared" si="0"/>
        <v>162.3800563713819</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3420.35</v>
      </c>
      <c r="E112" s="60">
        <f t="shared" si="20"/>
        <v>14011.96</v>
      </c>
      <c r="F112" s="45">
        <f t="shared" si="0"/>
        <v>409.6645080181853</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2439.87</v>
      </c>
      <c r="E115" s="194">
        <v>8192.9699999999993</v>
      </c>
      <c r="F115" s="45">
        <f t="shared" si="0"/>
        <v>335.7953497522409</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980.48</v>
      </c>
      <c r="E117" s="194">
        <v>5818.99</v>
      </c>
      <c r="F117" s="45">
        <f t="shared" si="0"/>
        <v>593.48380385117491</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16004.4</v>
      </c>
      <c r="E120" s="60">
        <f t="shared" si="21"/>
        <v>17529.960000000003</v>
      </c>
      <c r="F120" s="45">
        <f t="shared" si="0"/>
        <v>109.53212866461726</v>
      </c>
    </row>
    <row r="121" spans="1:6" ht="12.75" customHeight="1" x14ac:dyDescent="0.2">
      <c r="A121" s="63">
        <v>6531</v>
      </c>
      <c r="B121" s="64" t="s">
        <v>296</v>
      </c>
      <c r="C121" s="246" t="s">
        <v>297</v>
      </c>
      <c r="D121" s="194">
        <v>0</v>
      </c>
      <c r="E121" s="194">
        <v>1029.74</v>
      </c>
      <c r="F121" s="45" t="str">
        <f t="shared" si="0"/>
        <v>-</v>
      </c>
    </row>
    <row r="122" spans="1:6" ht="12.75" customHeight="1" x14ac:dyDescent="0.2">
      <c r="A122" s="63">
        <v>6532</v>
      </c>
      <c r="B122" s="64" t="s">
        <v>298</v>
      </c>
      <c r="C122" s="246" t="s">
        <v>299</v>
      </c>
      <c r="D122" s="194">
        <v>16004.4</v>
      </c>
      <c r="E122" s="194">
        <v>16500.22</v>
      </c>
      <c r="F122" s="45">
        <f t="shared" si="0"/>
        <v>103.09802304366301</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427546.47</v>
      </c>
      <c r="E152" s="60">
        <f>E153+E164+E202+E221+E230+E262+E273</f>
        <v>473142.94000000006</v>
      </c>
      <c r="F152" s="45">
        <f t="shared" si="26"/>
        <v>110.66468166606546</v>
      </c>
    </row>
    <row r="153" spans="1:6" ht="12.75" customHeight="1" x14ac:dyDescent="0.2">
      <c r="A153" s="63">
        <v>31</v>
      </c>
      <c r="B153" s="64" t="s">
        <v>359</v>
      </c>
      <c r="C153" s="246" t="s">
        <v>360</v>
      </c>
      <c r="D153" s="60">
        <f t="shared" ref="D153:E153" si="30">D154+D159+D160</f>
        <v>167490.91</v>
      </c>
      <c r="E153" s="60">
        <f t="shared" si="30"/>
        <v>157377.18000000002</v>
      </c>
      <c r="F153" s="45">
        <f t="shared" si="26"/>
        <v>93.96162454428125</v>
      </c>
    </row>
    <row r="154" spans="1:6" ht="12.75" customHeight="1" x14ac:dyDescent="0.2">
      <c r="A154" s="63">
        <v>311</v>
      </c>
      <c r="B154" s="64" t="s">
        <v>361</v>
      </c>
      <c r="C154" s="246" t="s">
        <v>362</v>
      </c>
      <c r="D154" s="60">
        <f t="shared" ref="D154:E154" si="31">SUM(D155:D158)</f>
        <v>137336.03</v>
      </c>
      <c r="E154" s="60">
        <f t="shared" si="31"/>
        <v>129868.69</v>
      </c>
      <c r="F154" s="45">
        <f t="shared" si="26"/>
        <v>94.562723270797903</v>
      </c>
    </row>
    <row r="155" spans="1:6" ht="12.75" customHeight="1" x14ac:dyDescent="0.2">
      <c r="A155" s="63">
        <v>3111</v>
      </c>
      <c r="B155" s="64" t="s">
        <v>363</v>
      </c>
      <c r="C155" s="246" t="s">
        <v>364</v>
      </c>
      <c r="D155" s="194">
        <v>137336.03</v>
      </c>
      <c r="E155" s="194">
        <v>129868.69</v>
      </c>
      <c r="F155" s="45">
        <f t="shared" si="26"/>
        <v>94.562723270797903</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7853.7</v>
      </c>
      <c r="E159" s="194">
        <v>6013.51</v>
      </c>
      <c r="F159" s="45">
        <f t="shared" si="26"/>
        <v>76.56913302010517</v>
      </c>
    </row>
    <row r="160" spans="1:6" ht="12.75" customHeight="1" x14ac:dyDescent="0.2">
      <c r="A160" s="63">
        <v>313</v>
      </c>
      <c r="B160" s="65" t="s">
        <v>373</v>
      </c>
      <c r="C160" s="246" t="s">
        <v>374</v>
      </c>
      <c r="D160" s="60">
        <f t="shared" ref="D160:E160" si="32">SUM(D161:D163)</f>
        <v>22301.18</v>
      </c>
      <c r="E160" s="60">
        <f t="shared" si="32"/>
        <v>21494.98</v>
      </c>
      <c r="F160" s="45">
        <f t="shared" si="26"/>
        <v>96.384944653152886</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22301.18</v>
      </c>
      <c r="E162" s="194">
        <v>21494.98</v>
      </c>
      <c r="F162" s="45">
        <f t="shared" si="26"/>
        <v>96.384944653152886</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130496.41</v>
      </c>
      <c r="E164" s="60">
        <f>E165+E170+E178+E188+E189+E194</f>
        <v>121666.4</v>
      </c>
      <c r="F164" s="45">
        <f t="shared" si="26"/>
        <v>93.233522669320934</v>
      </c>
    </row>
    <row r="165" spans="1:6" ht="12.75" customHeight="1" x14ac:dyDescent="0.2">
      <c r="A165" s="63">
        <v>321</v>
      </c>
      <c r="B165" s="64" t="s">
        <v>383</v>
      </c>
      <c r="C165" s="246" t="s">
        <v>384</v>
      </c>
      <c r="D165" s="60">
        <f t="shared" ref="D165:E165" si="33">SUM(D166:D169)</f>
        <v>5536.76</v>
      </c>
      <c r="E165" s="60">
        <f t="shared" si="33"/>
        <v>5218.7299999999996</v>
      </c>
      <c r="F165" s="45">
        <f t="shared" si="26"/>
        <v>94.2560269905143</v>
      </c>
    </row>
    <row r="166" spans="1:6" ht="12.75" customHeight="1" x14ac:dyDescent="0.2">
      <c r="A166" s="63">
        <v>3211</v>
      </c>
      <c r="B166" s="64" t="s">
        <v>385</v>
      </c>
      <c r="C166" s="246" t="s">
        <v>386</v>
      </c>
      <c r="D166" s="194">
        <v>2798.5</v>
      </c>
      <c r="E166" s="194">
        <v>3280.5</v>
      </c>
      <c r="F166" s="45">
        <f t="shared" si="26"/>
        <v>117.22351259603359</v>
      </c>
    </row>
    <row r="167" spans="1:6" ht="12.75" customHeight="1" x14ac:dyDescent="0.2">
      <c r="A167" s="63">
        <v>3212</v>
      </c>
      <c r="B167" s="64" t="s">
        <v>387</v>
      </c>
      <c r="C167" s="246" t="s">
        <v>388</v>
      </c>
      <c r="D167" s="194">
        <v>1413.26</v>
      </c>
      <c r="E167" s="194">
        <v>1783.23</v>
      </c>
      <c r="F167" s="45">
        <f t="shared" si="26"/>
        <v>126.17848095891769</v>
      </c>
    </row>
    <row r="168" spans="1:6" ht="12.75" customHeight="1" x14ac:dyDescent="0.2">
      <c r="A168" s="63">
        <v>3213</v>
      </c>
      <c r="B168" s="64" t="s">
        <v>389</v>
      </c>
      <c r="C168" s="246" t="s">
        <v>390</v>
      </c>
      <c r="D168" s="194">
        <v>1325</v>
      </c>
      <c r="E168" s="194">
        <v>155</v>
      </c>
      <c r="F168" s="45">
        <f t="shared" si="26"/>
        <v>11.69811320754717</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13971.61</v>
      </c>
      <c r="E170" s="60">
        <f t="shared" si="34"/>
        <v>20306.61</v>
      </c>
      <c r="F170" s="45">
        <f t="shared" si="26"/>
        <v>145.3419469910769</v>
      </c>
    </row>
    <row r="171" spans="1:6" ht="12.75" customHeight="1" x14ac:dyDescent="0.2">
      <c r="A171" s="63">
        <v>3221</v>
      </c>
      <c r="B171" s="64" t="s">
        <v>395</v>
      </c>
      <c r="C171" s="246" t="s">
        <v>396</v>
      </c>
      <c r="D171" s="194">
        <v>3722.94</v>
      </c>
      <c r="E171" s="194">
        <v>3760.49</v>
      </c>
      <c r="F171" s="45">
        <f t="shared" si="26"/>
        <v>101.00861147372775</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9831.07</v>
      </c>
      <c r="E173" s="194">
        <v>14402.72</v>
      </c>
      <c r="F173" s="45">
        <f t="shared" si="26"/>
        <v>146.50205928754448</v>
      </c>
    </row>
    <row r="174" spans="1:6" ht="12.75" customHeight="1" x14ac:dyDescent="0.2">
      <c r="A174" s="63">
        <v>3224</v>
      </c>
      <c r="B174" s="65" t="s">
        <v>401</v>
      </c>
      <c r="C174" s="246" t="s">
        <v>402</v>
      </c>
      <c r="D174" s="194">
        <v>238.29</v>
      </c>
      <c r="E174" s="194">
        <v>366.2</v>
      </c>
      <c r="F174" s="45">
        <f t="shared" si="26"/>
        <v>153.67829115783289</v>
      </c>
    </row>
    <row r="175" spans="1:6" ht="12.75" customHeight="1" x14ac:dyDescent="0.2">
      <c r="A175" s="63">
        <v>3225</v>
      </c>
      <c r="B175" s="65" t="s">
        <v>403</v>
      </c>
      <c r="C175" s="246" t="s">
        <v>404</v>
      </c>
      <c r="D175" s="194">
        <v>179.31</v>
      </c>
      <c r="E175" s="194">
        <v>1777.2</v>
      </c>
      <c r="F175" s="45">
        <f t="shared" si="26"/>
        <v>991.13267525514482</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75311.599999999991</v>
      </c>
      <c r="E178" s="60">
        <f t="shared" si="35"/>
        <v>64779.990000000005</v>
      </c>
      <c r="F178" s="45">
        <f t="shared" si="26"/>
        <v>86.015952389804511</v>
      </c>
    </row>
    <row r="179" spans="1:6" ht="12.75" customHeight="1" x14ac:dyDescent="0.2">
      <c r="A179" s="63">
        <v>3231</v>
      </c>
      <c r="B179" s="65" t="s">
        <v>411</v>
      </c>
      <c r="C179" s="246" t="s">
        <v>412</v>
      </c>
      <c r="D179" s="194">
        <v>4013.63</v>
      </c>
      <c r="E179" s="194">
        <v>3157.76</v>
      </c>
      <c r="F179" s="45">
        <f t="shared" si="26"/>
        <v>78.675911830437784</v>
      </c>
    </row>
    <row r="180" spans="1:6" ht="12.75" customHeight="1" x14ac:dyDescent="0.2">
      <c r="A180" s="63">
        <v>3232</v>
      </c>
      <c r="B180" s="65" t="s">
        <v>413</v>
      </c>
      <c r="C180" s="246" t="s">
        <v>414</v>
      </c>
      <c r="D180" s="194">
        <v>27602.77</v>
      </c>
      <c r="E180" s="194">
        <v>14490.83</v>
      </c>
      <c r="F180" s="45">
        <f t="shared" si="26"/>
        <v>52.497738451611923</v>
      </c>
    </row>
    <row r="181" spans="1:6" ht="12.75" customHeight="1" x14ac:dyDescent="0.2">
      <c r="A181" s="63">
        <v>3233</v>
      </c>
      <c r="B181" s="65" t="s">
        <v>415</v>
      </c>
      <c r="C181" s="246" t="s">
        <v>416</v>
      </c>
      <c r="D181" s="194">
        <v>6148.52</v>
      </c>
      <c r="E181" s="194"/>
      <c r="F181" s="45">
        <f t="shared" si="26"/>
        <v>0</v>
      </c>
    </row>
    <row r="182" spans="1:6" ht="12.75" customHeight="1" x14ac:dyDescent="0.2">
      <c r="A182" s="63">
        <v>3234</v>
      </c>
      <c r="B182" s="65" t="s">
        <v>417</v>
      </c>
      <c r="C182" s="246" t="s">
        <v>418</v>
      </c>
      <c r="D182" s="194">
        <v>11286.29</v>
      </c>
      <c r="E182" s="194">
        <v>13474.97</v>
      </c>
      <c r="F182" s="45">
        <f t="shared" si="26"/>
        <v>119.39237783186502</v>
      </c>
    </row>
    <row r="183" spans="1:6" ht="12.75" customHeight="1" x14ac:dyDescent="0.2">
      <c r="A183" s="63">
        <v>3235</v>
      </c>
      <c r="B183" s="64" t="s">
        <v>419</v>
      </c>
      <c r="C183" s="246" t="s">
        <v>420</v>
      </c>
      <c r="D183" s="194">
        <v>3461.67</v>
      </c>
      <c r="E183" s="194">
        <v>4148.22</v>
      </c>
      <c r="F183" s="45">
        <f t="shared" si="26"/>
        <v>119.83291301597205</v>
      </c>
    </row>
    <row r="184" spans="1:6" ht="12.75" customHeight="1" x14ac:dyDescent="0.2">
      <c r="A184" s="63">
        <v>3236</v>
      </c>
      <c r="B184" s="64" t="s">
        <v>421</v>
      </c>
      <c r="C184" s="246" t="s">
        <v>422</v>
      </c>
      <c r="D184" s="194">
        <v>1535.41</v>
      </c>
      <c r="E184" s="194">
        <v>696.1</v>
      </c>
      <c r="F184" s="45">
        <f t="shared" si="26"/>
        <v>45.336424798587998</v>
      </c>
    </row>
    <row r="185" spans="1:6" ht="12.75" customHeight="1" x14ac:dyDescent="0.2">
      <c r="A185" s="63">
        <v>3237</v>
      </c>
      <c r="B185" s="64" t="s">
        <v>423</v>
      </c>
      <c r="C185" s="246" t="s">
        <v>424</v>
      </c>
      <c r="D185" s="194">
        <v>14896.66</v>
      </c>
      <c r="E185" s="194">
        <v>19163.45</v>
      </c>
      <c r="F185" s="45">
        <f t="shared" si="26"/>
        <v>128.64259505150818</v>
      </c>
    </row>
    <row r="186" spans="1:6" ht="12.75" customHeight="1" x14ac:dyDescent="0.2">
      <c r="A186" s="63">
        <v>3238</v>
      </c>
      <c r="B186" s="64" t="s">
        <v>425</v>
      </c>
      <c r="C186" s="246" t="s">
        <v>426</v>
      </c>
      <c r="D186" s="194">
        <v>5135.84</v>
      </c>
      <c r="E186" s="194">
        <v>6812.5</v>
      </c>
      <c r="F186" s="45">
        <f t="shared" si="26"/>
        <v>132.64626623882364</v>
      </c>
    </row>
    <row r="187" spans="1:6" ht="12.75" customHeight="1" x14ac:dyDescent="0.2">
      <c r="A187" s="63">
        <v>3239</v>
      </c>
      <c r="B187" s="64" t="s">
        <v>427</v>
      </c>
      <c r="C187" s="246" t="s">
        <v>428</v>
      </c>
      <c r="D187" s="194">
        <v>1230.81</v>
      </c>
      <c r="E187" s="194">
        <v>2836.16</v>
      </c>
      <c r="F187" s="45">
        <f t="shared" si="26"/>
        <v>230.43036699409333</v>
      </c>
    </row>
    <row r="188" spans="1:6" ht="12.75" customHeight="1" x14ac:dyDescent="0.2">
      <c r="A188" s="63">
        <v>324</v>
      </c>
      <c r="B188" s="64" t="s">
        <v>429</v>
      </c>
      <c r="C188" s="246" t="s">
        <v>430</v>
      </c>
      <c r="D188" s="194">
        <v>0</v>
      </c>
      <c r="E188" s="194">
        <v>30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35676.44</v>
      </c>
      <c r="E194" s="60">
        <f t="shared" si="36"/>
        <v>31331.07</v>
      </c>
      <c r="F194" s="45">
        <f t="shared" si="26"/>
        <v>87.820057158169362</v>
      </c>
    </row>
    <row r="195" spans="1:6" ht="12.75" customHeight="1" x14ac:dyDescent="0.2">
      <c r="A195" s="63">
        <v>3291</v>
      </c>
      <c r="B195" s="183" t="s">
        <v>443</v>
      </c>
      <c r="C195" s="246" t="s">
        <v>444</v>
      </c>
      <c r="D195" s="194">
        <v>11372.87</v>
      </c>
      <c r="E195" s="194">
        <v>4636.96</v>
      </c>
      <c r="F195" s="45">
        <f t="shared" si="26"/>
        <v>40.772118207629205</v>
      </c>
    </row>
    <row r="196" spans="1:6" ht="12.75" customHeight="1" x14ac:dyDescent="0.2">
      <c r="A196" s="63">
        <v>3292</v>
      </c>
      <c r="B196" s="64" t="s">
        <v>445</v>
      </c>
      <c r="C196" s="246" t="s">
        <v>446</v>
      </c>
      <c r="D196" s="194">
        <v>694.22</v>
      </c>
      <c r="E196" s="194">
        <v>3098.07</v>
      </c>
      <c r="F196" s="45">
        <f t="shared" si="26"/>
        <v>446.26631327244962</v>
      </c>
    </row>
    <row r="197" spans="1:6" ht="12.75" customHeight="1" x14ac:dyDescent="0.2">
      <c r="A197" s="63">
        <v>3293</v>
      </c>
      <c r="B197" s="64" t="s">
        <v>447</v>
      </c>
      <c r="C197" s="246" t="s">
        <v>448</v>
      </c>
      <c r="D197" s="194">
        <v>8247.41</v>
      </c>
      <c r="E197" s="194">
        <v>6595.29</v>
      </c>
      <c r="F197" s="45">
        <f t="shared" si="26"/>
        <v>79.968014200821841</v>
      </c>
    </row>
    <row r="198" spans="1:6" ht="12.75" customHeight="1" x14ac:dyDescent="0.2">
      <c r="A198" s="63">
        <v>3294</v>
      </c>
      <c r="B198" s="64" t="s">
        <v>449</v>
      </c>
      <c r="C198" s="246" t="s">
        <v>450</v>
      </c>
      <c r="D198" s="194">
        <v>261.95999999999998</v>
      </c>
      <c r="E198" s="194">
        <v>643.55999999999995</v>
      </c>
      <c r="F198" s="45">
        <f t="shared" si="26"/>
        <v>245.67109482363719</v>
      </c>
    </row>
    <row r="199" spans="1:6" ht="12.75" customHeight="1" x14ac:dyDescent="0.2">
      <c r="A199" s="63">
        <v>3295</v>
      </c>
      <c r="B199" s="64" t="s">
        <v>451</v>
      </c>
      <c r="C199" s="246" t="s">
        <v>452</v>
      </c>
      <c r="D199" s="194">
        <v>11529.62</v>
      </c>
      <c r="E199" s="194">
        <v>10371.24</v>
      </c>
      <c r="F199" s="45">
        <f t="shared" si="26"/>
        <v>89.953007991590354</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3570.36</v>
      </c>
      <c r="E201" s="194">
        <v>5985.95</v>
      </c>
      <c r="F201" s="45">
        <f t="shared" si="26"/>
        <v>167.6567629034607</v>
      </c>
    </row>
    <row r="202" spans="1:6" ht="12.75" customHeight="1" x14ac:dyDescent="0.2">
      <c r="A202" s="63">
        <v>34</v>
      </c>
      <c r="B202" s="183" t="s">
        <v>457</v>
      </c>
      <c r="C202" s="246" t="s">
        <v>458</v>
      </c>
      <c r="D202" s="60">
        <f t="shared" ref="D202:E202" si="37">D203+D208+D216</f>
        <v>9211.44</v>
      </c>
      <c r="E202" s="60">
        <f t="shared" si="37"/>
        <v>24383.45</v>
      </c>
      <c r="F202" s="45">
        <f t="shared" si="26"/>
        <v>264.70834093257952</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9211.44</v>
      </c>
      <c r="E216" s="60">
        <f t="shared" si="40"/>
        <v>24383.45</v>
      </c>
      <c r="F216" s="45">
        <f t="shared" si="26"/>
        <v>264.70834093257952</v>
      </c>
    </row>
    <row r="217" spans="1:6" ht="12.75" customHeight="1" x14ac:dyDescent="0.2">
      <c r="A217" s="63">
        <v>3431</v>
      </c>
      <c r="B217" s="182" t="s">
        <v>487</v>
      </c>
      <c r="C217" s="246" t="s">
        <v>488</v>
      </c>
      <c r="D217" s="194">
        <v>1194.92</v>
      </c>
      <c r="E217" s="194">
        <v>1201.0899999999999</v>
      </c>
      <c r="F217" s="45">
        <f t="shared" si="26"/>
        <v>100.51635255916713</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13.59</v>
      </c>
      <c r="E219" s="194">
        <v>20737.400000000001</v>
      </c>
      <c r="F219" s="45" t="str">
        <f t="shared" si="26"/>
        <v>&gt;&gt;100</v>
      </c>
    </row>
    <row r="220" spans="1:6" ht="12.75" customHeight="1" x14ac:dyDescent="0.2">
      <c r="A220" s="63">
        <v>3434</v>
      </c>
      <c r="B220" s="65" t="s">
        <v>493</v>
      </c>
      <c r="C220" s="246" t="s">
        <v>494</v>
      </c>
      <c r="D220" s="194">
        <v>8002.93</v>
      </c>
      <c r="E220" s="194">
        <v>2444.96</v>
      </c>
      <c r="F220" s="45">
        <f t="shared" si="26"/>
        <v>30.550810765557113</v>
      </c>
    </row>
    <row r="221" spans="1:6" ht="12.75" customHeight="1" x14ac:dyDescent="0.2">
      <c r="A221" s="63">
        <v>35</v>
      </c>
      <c r="B221" s="65" t="s">
        <v>495</v>
      </c>
      <c r="C221" s="246" t="s">
        <v>496</v>
      </c>
      <c r="D221" s="60">
        <f t="shared" ref="D221:E221" si="41">D222+D225+D229</f>
        <v>219.04</v>
      </c>
      <c r="E221" s="60">
        <f t="shared" si="41"/>
        <v>318.58999999999997</v>
      </c>
      <c r="F221" s="45">
        <f t="shared" si="26"/>
        <v>145.44831994156317</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219.04</v>
      </c>
      <c r="E225" s="60">
        <f t="shared" si="43"/>
        <v>318.58999999999997</v>
      </c>
      <c r="F225" s="45">
        <f t="shared" si="26"/>
        <v>145.44831994156317</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219.04</v>
      </c>
      <c r="E228" s="194">
        <v>318.58999999999997</v>
      </c>
      <c r="F228" s="45">
        <f t="shared" si="26"/>
        <v>145.44831994156317</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87634.37</v>
      </c>
      <c r="E262" s="60">
        <f t="shared" si="55"/>
        <v>79081.560000000012</v>
      </c>
      <c r="F262" s="45">
        <f t="shared" ref="F262:F268" si="56">IF(D262&lt;&gt;0,IF(E262/D262&gt;=100,"&gt;&gt;100",E262/D262*100),"-")</f>
        <v>90.240347480104006</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87634.37</v>
      </c>
      <c r="E269" s="60">
        <f t="shared" si="58"/>
        <v>79081.560000000012</v>
      </c>
      <c r="F269" s="45">
        <f t="shared" ref="F269:F272" si="59">IF(D269&lt;&gt;0,IF(E269/D269&gt;=100,"&gt;&gt;100",E269/D269*100),"-")</f>
        <v>90.240347480104006</v>
      </c>
    </row>
    <row r="270" spans="1:6" ht="12.75" customHeight="1" x14ac:dyDescent="0.2">
      <c r="A270" s="63">
        <v>3721</v>
      </c>
      <c r="B270" s="65" t="s">
        <v>584</v>
      </c>
      <c r="C270" s="246" t="s">
        <v>585</v>
      </c>
      <c r="D270" s="194">
        <v>82935.55</v>
      </c>
      <c r="E270" s="194">
        <v>75773.460000000006</v>
      </c>
      <c r="F270" s="45">
        <f t="shared" si="59"/>
        <v>91.364270207408055</v>
      </c>
    </row>
    <row r="271" spans="1:6" ht="12.75" customHeight="1" x14ac:dyDescent="0.2">
      <c r="A271" s="63">
        <v>3722</v>
      </c>
      <c r="B271" s="65" t="s">
        <v>586</v>
      </c>
      <c r="C271" s="246" t="s">
        <v>587</v>
      </c>
      <c r="D271" s="194">
        <v>4698.82</v>
      </c>
      <c r="E271" s="194">
        <v>3308.1</v>
      </c>
      <c r="F271" s="45">
        <f t="shared" si="59"/>
        <v>70.402781975049052</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32494.300000000003</v>
      </c>
      <c r="E273" s="60">
        <f t="shared" si="60"/>
        <v>90315.76</v>
      </c>
      <c r="F273" s="45">
        <f t="shared" ref="F273:F277" si="61">IF(D273&lt;&gt;0,IF(E273/D273&gt;=100,"&gt;&gt;100",E273/D273*100),"-")</f>
        <v>277.94339314895223</v>
      </c>
    </row>
    <row r="274" spans="1:6" ht="12.75" customHeight="1" x14ac:dyDescent="0.2">
      <c r="A274" s="63">
        <v>381</v>
      </c>
      <c r="B274" s="64" t="s">
        <v>592</v>
      </c>
      <c r="C274" s="246" t="s">
        <v>593</v>
      </c>
      <c r="D274" s="60">
        <f t="shared" ref="D274:E274" si="62">SUM(D275:D277)</f>
        <v>31681.800000000003</v>
      </c>
      <c r="E274" s="60">
        <f t="shared" si="62"/>
        <v>87815.76</v>
      </c>
      <c r="F274" s="45">
        <f t="shared" si="61"/>
        <v>277.18046323125571</v>
      </c>
    </row>
    <row r="275" spans="1:6" ht="12.75" customHeight="1" x14ac:dyDescent="0.2">
      <c r="A275" s="63">
        <v>3811</v>
      </c>
      <c r="B275" s="64" t="s">
        <v>594</v>
      </c>
      <c r="C275" s="246" t="s">
        <v>595</v>
      </c>
      <c r="D275" s="194">
        <v>26756.15</v>
      </c>
      <c r="E275" s="194">
        <v>46112.99</v>
      </c>
      <c r="F275" s="45">
        <f t="shared" si="61"/>
        <v>172.34538601405654</v>
      </c>
    </row>
    <row r="276" spans="1:6" ht="12.75" customHeight="1" x14ac:dyDescent="0.2">
      <c r="A276" s="63">
        <v>3812</v>
      </c>
      <c r="B276" s="64" t="s">
        <v>596</v>
      </c>
      <c r="C276" s="246" t="s">
        <v>597</v>
      </c>
      <c r="D276" s="194">
        <v>4925.6499999999996</v>
      </c>
      <c r="E276" s="194">
        <v>41702.769999999997</v>
      </c>
      <c r="F276" s="45">
        <f t="shared" si="61"/>
        <v>846.64501131830309</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812.5</v>
      </c>
      <c r="E278" s="60">
        <f t="shared" si="63"/>
        <v>2500</v>
      </c>
      <c r="F278" s="45">
        <f t="shared" ref="F278:F282" si="64">IF(D278&lt;&gt;0,IF(E278/D278&gt;=100,"&gt;&gt;100",E278/D278*100),"-")</f>
        <v>307.69230769230774</v>
      </c>
    </row>
    <row r="279" spans="1:6" ht="12.75" customHeight="1" x14ac:dyDescent="0.2">
      <c r="A279" s="63">
        <v>3821</v>
      </c>
      <c r="B279" s="64" t="s">
        <v>602</v>
      </c>
      <c r="C279" s="246" t="s">
        <v>603</v>
      </c>
      <c r="D279" s="194">
        <v>812.5</v>
      </c>
      <c r="E279" s="194">
        <v>2500</v>
      </c>
      <c r="F279" s="45">
        <f t="shared" si="64"/>
        <v>307.69230769230774</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427546.47</v>
      </c>
      <c r="E299" s="60">
        <f>E152-E297+E298</f>
        <v>473142.94000000006</v>
      </c>
      <c r="F299" s="45">
        <f t="shared" si="68"/>
        <v>110.66468166606546</v>
      </c>
    </row>
    <row r="300" spans="1:6" ht="12.75" customHeight="1" x14ac:dyDescent="0.2">
      <c r="A300" s="63" t="s">
        <v>633</v>
      </c>
      <c r="B300" s="64" t="s">
        <v>644</v>
      </c>
      <c r="C300" s="246" t="s">
        <v>645</v>
      </c>
      <c r="D300" s="60">
        <f>IF(D6&gt;=D299,D6-D299,0)</f>
        <v>0</v>
      </c>
      <c r="E300" s="60">
        <f>IF(E6&gt;=E299,E6-E299,0)</f>
        <v>32068.679999999935</v>
      </c>
      <c r="F300" s="45" t="str">
        <f t="shared" si="68"/>
        <v>-</v>
      </c>
    </row>
    <row r="301" spans="1:6" ht="12.75" customHeight="1" x14ac:dyDescent="0.2">
      <c r="A301" s="63" t="s">
        <v>633</v>
      </c>
      <c r="B301" s="64" t="s">
        <v>646</v>
      </c>
      <c r="C301" s="246" t="s">
        <v>647</v>
      </c>
      <c r="D301" s="60">
        <f>IF(D299&gt;=D6,D299-D6,0)</f>
        <v>32113.950000000012</v>
      </c>
      <c r="E301" s="60">
        <f>IF(E299&gt;=E6,E299-E6,0)</f>
        <v>0</v>
      </c>
      <c r="F301" s="45">
        <f t="shared" si="68"/>
        <v>0</v>
      </c>
    </row>
    <row r="302" spans="1:6" ht="12.75" customHeight="1" x14ac:dyDescent="0.2">
      <c r="A302" s="63">
        <v>92211</v>
      </c>
      <c r="B302" s="64" t="s">
        <v>648</v>
      </c>
      <c r="C302" s="246" t="s">
        <v>649</v>
      </c>
      <c r="D302" s="194">
        <v>722822.61</v>
      </c>
      <c r="E302" s="194">
        <v>97414.02</v>
      </c>
      <c r="F302" s="45">
        <f t="shared" si="68"/>
        <v>13.476891653956427</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48354.17</v>
      </c>
      <c r="E304" s="194">
        <v>7758.59</v>
      </c>
      <c r="F304" s="45">
        <f t="shared" si="68"/>
        <v>16.045337971885363</v>
      </c>
    </row>
    <row r="305" spans="1:6" ht="12" x14ac:dyDescent="0.2">
      <c r="A305" s="63">
        <v>9661</v>
      </c>
      <c r="B305" s="220" t="s">
        <v>654</v>
      </c>
      <c r="C305" s="246" t="s">
        <v>655</v>
      </c>
      <c r="D305" s="194">
        <v>0</v>
      </c>
      <c r="E305" s="194"/>
      <c r="F305" s="45" t="str">
        <f t="shared" si="68"/>
        <v>-</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2098.48</v>
      </c>
      <c r="E308" s="60">
        <f t="shared" si="71"/>
        <v>2092.7600000000002</v>
      </c>
      <c r="F308" s="45">
        <f t="shared" ref="F308:F428" si="72">IF(D308&lt;&gt;0,IF(E308/D308&gt;=100,"&gt;&gt;100",E308/D308*100),"-")</f>
        <v>99.727421752887807</v>
      </c>
    </row>
    <row r="309" spans="1:6" ht="12.75" customHeight="1" x14ac:dyDescent="0.2">
      <c r="A309" s="63">
        <v>71</v>
      </c>
      <c r="B309" s="64" t="s">
        <v>661</v>
      </c>
      <c r="C309" s="246" t="s">
        <v>662</v>
      </c>
      <c r="D309" s="60">
        <f t="shared" ref="D309:E309" si="73">D310+D314</f>
        <v>2098.48</v>
      </c>
      <c r="E309" s="60">
        <f t="shared" si="73"/>
        <v>2092.7600000000002</v>
      </c>
      <c r="F309" s="45">
        <f t="shared" si="72"/>
        <v>99.727421752887807</v>
      </c>
    </row>
    <row r="310" spans="1:6" ht="24" x14ac:dyDescent="0.2">
      <c r="A310" s="63">
        <v>711</v>
      </c>
      <c r="B310" s="64" t="s">
        <v>663</v>
      </c>
      <c r="C310" s="246" t="s">
        <v>664</v>
      </c>
      <c r="D310" s="60">
        <f t="shared" ref="D310:E310" si="74">SUM(D311:D313)</f>
        <v>2098.48</v>
      </c>
      <c r="E310" s="60">
        <f t="shared" si="74"/>
        <v>2092.7600000000002</v>
      </c>
      <c r="F310" s="45">
        <f t="shared" si="72"/>
        <v>99.727421752887807</v>
      </c>
    </row>
    <row r="311" spans="1:6" ht="12.75" customHeight="1" x14ac:dyDescent="0.2">
      <c r="A311" s="63">
        <v>7111</v>
      </c>
      <c r="B311" s="64" t="s">
        <v>665</v>
      </c>
      <c r="C311" s="246" t="s">
        <v>666</v>
      </c>
      <c r="D311" s="194">
        <v>2098.48</v>
      </c>
      <c r="E311" s="194">
        <v>2092.7600000000002</v>
      </c>
      <c r="F311" s="45">
        <f t="shared" si="72"/>
        <v>99.727421752887807</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72871.42</v>
      </c>
      <c r="E360" s="60">
        <f t="shared" si="86"/>
        <v>165614.12</v>
      </c>
      <c r="F360" s="45">
        <f t="shared" si="72"/>
        <v>227.26896223512591</v>
      </c>
    </row>
    <row r="361" spans="1:6" ht="12.75" customHeight="1" x14ac:dyDescent="0.2">
      <c r="A361" s="63">
        <v>41</v>
      </c>
      <c r="B361" s="64" t="s">
        <v>765</v>
      </c>
      <c r="C361" s="246" t="s">
        <v>766</v>
      </c>
      <c r="D361" s="60">
        <f t="shared" ref="D361:E361" si="87">D362+D366</f>
        <v>3735.44</v>
      </c>
      <c r="E361" s="60">
        <f t="shared" si="87"/>
        <v>2096.86</v>
      </c>
      <c r="F361" s="45">
        <f t="shared" si="72"/>
        <v>56.134217120339237</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3735.44</v>
      </c>
      <c r="E366" s="60">
        <f t="shared" si="89"/>
        <v>2096.86</v>
      </c>
      <c r="F366" s="45">
        <f t="shared" si="72"/>
        <v>56.134217120339237</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483.34</v>
      </c>
      <c r="E369" s="194"/>
      <c r="F369" s="45">
        <f t="shared" si="72"/>
        <v>0</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3252.1</v>
      </c>
      <c r="E372" s="194">
        <v>2096.86</v>
      </c>
      <c r="F372" s="45">
        <f t="shared" si="72"/>
        <v>64.477107100027681</v>
      </c>
    </row>
    <row r="373" spans="1:6" ht="24" x14ac:dyDescent="0.2">
      <c r="A373" s="63">
        <v>42</v>
      </c>
      <c r="B373" s="183" t="s">
        <v>781</v>
      </c>
      <c r="C373" s="246" t="s">
        <v>782</v>
      </c>
      <c r="D373" s="60">
        <f t="shared" ref="D373:E373" si="90">D374+D379+D388+D393+D398+D401</f>
        <v>69135.98</v>
      </c>
      <c r="E373" s="60">
        <f t="shared" si="90"/>
        <v>163517.26</v>
      </c>
      <c r="F373" s="45">
        <f t="shared" si="72"/>
        <v>236.51542944787943</v>
      </c>
    </row>
    <row r="374" spans="1:6" ht="12.75" customHeight="1" x14ac:dyDescent="0.2">
      <c r="A374" s="63">
        <v>421</v>
      </c>
      <c r="B374" s="64" t="s">
        <v>783</v>
      </c>
      <c r="C374" s="246" t="s">
        <v>784</v>
      </c>
      <c r="D374" s="60">
        <f t="shared" ref="D374:E374" si="91">SUM(D375:D378)</f>
        <v>69135.98</v>
      </c>
      <c r="E374" s="60">
        <f t="shared" si="91"/>
        <v>126638.51000000001</v>
      </c>
      <c r="F374" s="45">
        <f t="shared" si="72"/>
        <v>183.17308874481856</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v>49079.63</v>
      </c>
      <c r="F377" s="45" t="str">
        <f t="shared" si="72"/>
        <v>-</v>
      </c>
    </row>
    <row r="378" spans="1:6" ht="12.75" customHeight="1" x14ac:dyDescent="0.2">
      <c r="A378" s="63">
        <v>4214</v>
      </c>
      <c r="B378" s="64" t="s">
        <v>695</v>
      </c>
      <c r="C378" s="246" t="s">
        <v>788</v>
      </c>
      <c r="D378" s="194">
        <v>69135.98</v>
      </c>
      <c r="E378" s="194">
        <v>77558.880000000005</v>
      </c>
      <c r="F378" s="45">
        <f t="shared" si="72"/>
        <v>112.1830919298461</v>
      </c>
    </row>
    <row r="379" spans="1:6" ht="12.75" customHeight="1" x14ac:dyDescent="0.2">
      <c r="A379" s="63">
        <v>422</v>
      </c>
      <c r="B379" s="64" t="s">
        <v>789</v>
      </c>
      <c r="C379" s="246" t="s">
        <v>790</v>
      </c>
      <c r="D379" s="60">
        <f t="shared" ref="D379:E379" si="92">SUM(D380:D387)</f>
        <v>0</v>
      </c>
      <c r="E379" s="60">
        <f t="shared" si="92"/>
        <v>36878.75</v>
      </c>
      <c r="F379" s="45" t="str">
        <f t="shared" si="72"/>
        <v>-</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v>36878.75</v>
      </c>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70772.94</v>
      </c>
      <c r="E418" s="60">
        <f t="shared" si="102"/>
        <v>163521.35999999999</v>
      </c>
      <c r="F418" s="45">
        <f t="shared" si="72"/>
        <v>231.05068123494655</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597825.09</v>
      </c>
      <c r="E420" s="194">
        <v>0</v>
      </c>
      <c r="F420" s="45">
        <f t="shared" si="72"/>
        <v>0</v>
      </c>
    </row>
    <row r="421" spans="1:6" ht="12.75" customHeight="1" x14ac:dyDescent="0.2">
      <c r="A421" s="63">
        <v>97</v>
      </c>
      <c r="B421" s="220" t="s">
        <v>852</v>
      </c>
      <c r="C421" s="246" t="s">
        <v>853</v>
      </c>
      <c r="D421" s="194">
        <v>20552.849999999999</v>
      </c>
      <c r="E421" s="194">
        <v>3742.68</v>
      </c>
      <c r="F421" s="45">
        <f t="shared" si="72"/>
        <v>18.210029266014203</v>
      </c>
    </row>
    <row r="422" spans="1:6" ht="12.75" customHeight="1" x14ac:dyDescent="0.2">
      <c r="A422" s="63" t="s">
        <v>633</v>
      </c>
      <c r="B422" s="64" t="s">
        <v>854</v>
      </c>
      <c r="C422" s="246" t="s">
        <v>855</v>
      </c>
      <c r="D422" s="60">
        <f>D6+D308</f>
        <v>397530.99999999994</v>
      </c>
      <c r="E422" s="60">
        <f>E6+E308</f>
        <v>507304.38</v>
      </c>
      <c r="F422" s="45">
        <f t="shared" si="72"/>
        <v>127.61379112572355</v>
      </c>
    </row>
    <row r="423" spans="1:6" ht="12.75" customHeight="1" x14ac:dyDescent="0.2">
      <c r="A423" s="63" t="s">
        <v>633</v>
      </c>
      <c r="B423" s="64" t="s">
        <v>856</v>
      </c>
      <c r="C423" s="246" t="s">
        <v>857</v>
      </c>
      <c r="D423" s="60">
        <f t="shared" ref="D423:E423" si="103">D299+D360</f>
        <v>500417.88999999996</v>
      </c>
      <c r="E423" s="60">
        <f t="shared" si="103"/>
        <v>638757.06000000006</v>
      </c>
      <c r="F423" s="45">
        <f t="shared" si="72"/>
        <v>127.64472908832258</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102886.89000000001</v>
      </c>
      <c r="E425" s="60">
        <f t="shared" si="105"/>
        <v>131452.68000000005</v>
      </c>
      <c r="F425" s="45">
        <f t="shared" si="72"/>
        <v>127.76426617618633</v>
      </c>
    </row>
    <row r="426" spans="1:6" ht="12.75" customHeight="1" x14ac:dyDescent="0.2">
      <c r="A426" s="250" t="s">
        <v>862</v>
      </c>
      <c r="B426" s="183" t="s">
        <v>863</v>
      </c>
      <c r="C426" s="251" t="s">
        <v>864</v>
      </c>
      <c r="D426" s="60">
        <f t="shared" ref="D426:E426" si="106">IF(D302-D303+D419-D420&gt;=0,D302-D303+D419-D420,0)</f>
        <v>124997.52000000002</v>
      </c>
      <c r="E426" s="60">
        <f t="shared" si="106"/>
        <v>97414.02</v>
      </c>
      <c r="F426" s="45">
        <f t="shared" si="72"/>
        <v>77.932762186001753</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68907.01999999999</v>
      </c>
      <c r="E428" s="81">
        <f t="shared" si="108"/>
        <v>11501.27</v>
      </c>
      <c r="F428" s="61">
        <f t="shared" si="72"/>
        <v>16.690998972238244</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31603.97</v>
      </c>
      <c r="E641" s="194">
        <v>0</v>
      </c>
      <c r="F641" s="45">
        <f t="shared" si="109"/>
        <v>0</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397530.99999999994</v>
      </c>
      <c r="E643" s="60">
        <f>E422+E430</f>
        <v>507304.38</v>
      </c>
      <c r="F643" s="45">
        <f t="shared" si="109"/>
        <v>127.61379112572355</v>
      </c>
    </row>
    <row r="644" spans="1:6" ht="12.75" customHeight="1" x14ac:dyDescent="0.2">
      <c r="A644" s="63" t="s">
        <v>633</v>
      </c>
      <c r="B644" s="64" t="s">
        <v>1289</v>
      </c>
      <c r="C644" s="246" t="s">
        <v>1290</v>
      </c>
      <c r="D644" s="60">
        <f>D423+D535</f>
        <v>500417.88999999996</v>
      </c>
      <c r="E644" s="60">
        <f>E423+E535</f>
        <v>638757.06000000006</v>
      </c>
      <c r="F644" s="45">
        <f t="shared" si="109"/>
        <v>127.64472908832258</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102886.89000000001</v>
      </c>
      <c r="E646" s="60">
        <f t="shared" si="164"/>
        <v>131452.68000000005</v>
      </c>
      <c r="F646" s="45">
        <f t="shared" si="109"/>
        <v>127.76426617618633</v>
      </c>
    </row>
    <row r="647" spans="1:6" ht="24" x14ac:dyDescent="0.2">
      <c r="A647" s="250" t="s">
        <v>1295</v>
      </c>
      <c r="B647" s="64" t="s">
        <v>1296</v>
      </c>
      <c r="C647" s="251" t="s">
        <v>1295</v>
      </c>
      <c r="D647" s="60">
        <f>IF(D426-D427+D641-D642&gt;=0,D426-D427+D641-D642,0)</f>
        <v>156601.49000000002</v>
      </c>
      <c r="E647" s="60">
        <f>IF(E426-E427+E641-E642&gt;=0,E426-E427+E641-E642,0)</f>
        <v>97414.02</v>
      </c>
      <c r="F647" s="45">
        <f t="shared" si="109"/>
        <v>62.205040322413275</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53714.600000000006</v>
      </c>
      <c r="E649" s="60">
        <f t="shared" si="165"/>
        <v>0</v>
      </c>
      <c r="F649" s="45">
        <f t="shared" si="109"/>
        <v>0</v>
      </c>
    </row>
    <row r="650" spans="1:6" ht="24" x14ac:dyDescent="0.2">
      <c r="A650" s="63" t="s">
        <v>633</v>
      </c>
      <c r="B650" s="64" t="s">
        <v>1301</v>
      </c>
      <c r="C650" s="246" t="s">
        <v>1302</v>
      </c>
      <c r="D650" s="60">
        <f t="shared" ref="D650:E650" si="166">IF(D646+D648-D645-D647&gt;=0,D646+D648-D645-D647,0)</f>
        <v>0</v>
      </c>
      <c r="E650" s="60">
        <f t="shared" si="166"/>
        <v>34038.660000000047</v>
      </c>
      <c r="F650" s="45" t="str">
        <f t="shared" si="109"/>
        <v>-</v>
      </c>
    </row>
    <row r="651" spans="1:6" ht="24" x14ac:dyDescent="0.2">
      <c r="A651" s="248" t="s">
        <v>1303</v>
      </c>
      <c r="B651" s="184" t="s">
        <v>1304</v>
      </c>
      <c r="C651" s="249" t="s">
        <v>1303</v>
      </c>
      <c r="D651" s="196">
        <v>57371.37</v>
      </c>
      <c r="E651" s="196">
        <v>57371.37</v>
      </c>
      <c r="F651" s="61">
        <f t="shared" si="109"/>
        <v>100</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86703.84</v>
      </c>
      <c r="E653" s="194">
        <v>25467.24</v>
      </c>
      <c r="F653" s="45">
        <f t="shared" ref="F653:F740" si="167">IF(D653&lt;&gt;0,IF(E653/D653&gt;=100,"&gt;&gt;100",E653/D653*100),"-")</f>
        <v>29.372678303521511</v>
      </c>
    </row>
    <row r="654" spans="1:6" ht="12.75" customHeight="1" x14ac:dyDescent="0.2">
      <c r="A654" s="63" t="s">
        <v>1308</v>
      </c>
      <c r="B654" s="64" t="s">
        <v>1309</v>
      </c>
      <c r="C654" s="246" t="s">
        <v>1308</v>
      </c>
      <c r="D654" s="194">
        <v>456274.27</v>
      </c>
      <c r="E654" s="194">
        <v>564628.75</v>
      </c>
      <c r="F654" s="45">
        <f t="shared" si="167"/>
        <v>123.74766387769355</v>
      </c>
    </row>
    <row r="655" spans="1:6" ht="12.75" customHeight="1" x14ac:dyDescent="0.2">
      <c r="A655" s="63" t="s">
        <v>1310</v>
      </c>
      <c r="B655" s="64" t="s">
        <v>1311</v>
      </c>
      <c r="C655" s="246" t="s">
        <v>1310</v>
      </c>
      <c r="D655" s="194">
        <v>542760.31999999995</v>
      </c>
      <c r="E655" s="194">
        <v>589833.01</v>
      </c>
      <c r="F655" s="45">
        <f t="shared" si="167"/>
        <v>108.6728318680334</v>
      </c>
    </row>
    <row r="656" spans="1:6" ht="24" x14ac:dyDescent="0.2">
      <c r="A656" s="63">
        <v>11</v>
      </c>
      <c r="B656" s="64" t="s">
        <v>1312</v>
      </c>
      <c r="C656" s="246" t="s">
        <v>1313</v>
      </c>
      <c r="D656" s="60">
        <f t="shared" ref="D656:E656" si="168">+D653+D654-D655</f>
        <v>217.79000000003725</v>
      </c>
      <c r="E656" s="60">
        <f t="shared" si="168"/>
        <v>262.97999999998137</v>
      </c>
      <c r="F656" s="45">
        <f t="shared" si="167"/>
        <v>120.74934569995702</v>
      </c>
    </row>
    <row r="657" spans="1:6" ht="24" x14ac:dyDescent="0.2">
      <c r="A657" s="63" t="s">
        <v>633</v>
      </c>
      <c r="B657" s="64" t="s">
        <v>1314</v>
      </c>
      <c r="C657" s="246" t="s">
        <v>1315</v>
      </c>
      <c r="D657" s="252">
        <v>13</v>
      </c>
      <c r="E657" s="252">
        <v>12</v>
      </c>
      <c r="F657" s="45">
        <f t="shared" si="167"/>
        <v>92.307692307692307</v>
      </c>
    </row>
    <row r="658" spans="1:6" ht="24" x14ac:dyDescent="0.2">
      <c r="A658" s="63" t="s">
        <v>633</v>
      </c>
      <c r="B658" s="64" t="s">
        <v>1316</v>
      </c>
      <c r="C658" s="246" t="s">
        <v>1317</v>
      </c>
      <c r="D658" s="252">
        <v>0</v>
      </c>
      <c r="E658" s="252"/>
      <c r="F658" s="45" t="str">
        <f t="shared" si="167"/>
        <v>-</v>
      </c>
    </row>
    <row r="659" spans="1:6" ht="12.75" customHeight="1" x14ac:dyDescent="0.2">
      <c r="A659" s="63" t="s">
        <v>633</v>
      </c>
      <c r="B659" s="64" t="s">
        <v>1318</v>
      </c>
      <c r="C659" s="246" t="s">
        <v>1319</v>
      </c>
      <c r="D659" s="252">
        <v>13</v>
      </c>
      <c r="E659" s="252">
        <v>12</v>
      </c>
      <c r="F659" s="45">
        <f t="shared" si="167"/>
        <v>92.307692307692307</v>
      </c>
    </row>
    <row r="660" spans="1:6" ht="12.75" customHeight="1" x14ac:dyDescent="0.2">
      <c r="A660" s="63" t="s">
        <v>633</v>
      </c>
      <c r="B660" s="64" t="s">
        <v>1320</v>
      </c>
      <c r="C660" s="246" t="s">
        <v>1321</v>
      </c>
      <c r="D660" s="252">
        <v>0</v>
      </c>
      <c r="E660" s="252"/>
      <c r="F660" s="45" t="str">
        <f t="shared" si="167"/>
        <v>-</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194.87</v>
      </c>
      <c r="E662" s="192">
        <v>45</v>
      </c>
      <c r="F662" s="71">
        <f t="shared" si="167"/>
        <v>23.092317955560116</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8813.6299999999992</v>
      </c>
      <c r="E664" s="192">
        <v>17334.22</v>
      </c>
      <c r="F664" s="71">
        <f t="shared" si="167"/>
        <v>196.67514973966462</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219823.23</v>
      </c>
      <c r="E669" s="194">
        <v>230795.13</v>
      </c>
      <c r="F669" s="45">
        <f t="shared" si="167"/>
        <v>104.99123773224512</v>
      </c>
    </row>
    <row r="670" spans="1:6" ht="12.75" customHeight="1" x14ac:dyDescent="0.2">
      <c r="A670" s="63">
        <v>63312</v>
      </c>
      <c r="B670" s="64" t="s">
        <v>1341</v>
      </c>
      <c r="C670" s="246" t="s">
        <v>1342</v>
      </c>
      <c r="D670" s="194">
        <v>955.52</v>
      </c>
      <c r="E670" s="194"/>
      <c r="F670" s="45">
        <f t="shared" si="167"/>
        <v>0</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v>27000</v>
      </c>
      <c r="F673" s="45" t="str">
        <f t="shared" si="167"/>
        <v>-</v>
      </c>
    </row>
    <row r="674" spans="1:6" ht="12.75" customHeight="1" x14ac:dyDescent="0.2">
      <c r="A674" s="63">
        <v>63322</v>
      </c>
      <c r="B674" s="64" t="s">
        <v>1349</v>
      </c>
      <c r="C674" s="246" t="s">
        <v>1350</v>
      </c>
      <c r="D674" s="194">
        <v>19000</v>
      </c>
      <c r="E674" s="194">
        <v>20000</v>
      </c>
      <c r="F674" s="45">
        <f t="shared" si="167"/>
        <v>105.26315789473684</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6900.3</v>
      </c>
      <c r="E677" s="192"/>
      <c r="F677" s="71">
        <f t="shared" si="167"/>
        <v>0</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49080.42</v>
      </c>
      <c r="E702" s="192">
        <v>86318.56</v>
      </c>
      <c r="F702" s="71">
        <f t="shared" si="167"/>
        <v>175.87168161967642</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v>97.05</v>
      </c>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1855.98</v>
      </c>
      <c r="E711" s="192">
        <v>3004.03</v>
      </c>
      <c r="F711" s="71">
        <f t="shared" si="167"/>
        <v>161.856808801819</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v>10.14</v>
      </c>
      <c r="F733" s="71" t="str">
        <f t="shared" si="167"/>
        <v>-</v>
      </c>
    </row>
    <row r="734" spans="1:6" ht="12.75" customHeight="1" x14ac:dyDescent="0.2">
      <c r="A734" s="70">
        <v>32121</v>
      </c>
      <c r="B734" s="65" t="s">
        <v>1449</v>
      </c>
      <c r="C734" s="277" t="s">
        <v>1450</v>
      </c>
      <c r="D734" s="192">
        <v>1413.26</v>
      </c>
      <c r="E734" s="192">
        <v>1783.23</v>
      </c>
      <c r="F734" s="71">
        <f t="shared" si="167"/>
        <v>126.17848095891769</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7374.16</v>
      </c>
      <c r="E737" s="194">
        <v>3246.5</v>
      </c>
      <c r="F737" s="45">
        <f t="shared" si="167"/>
        <v>44.025353396183434</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2034.47</v>
      </c>
      <c r="E741" s="192">
        <v>2972.45</v>
      </c>
      <c r="F741" s="71">
        <f t="shared" ref="F741:F1006" si="169">IF(D741&lt;&gt;0,IF(E741/D741&gt;=100,"&gt;&gt;100",E741/D741*100),"-")</f>
        <v>146.10439082414584</v>
      </c>
    </row>
    <row r="742" spans="1:6" ht="12.75" customHeight="1" x14ac:dyDescent="0.2">
      <c r="A742" s="70" t="s">
        <v>1465</v>
      </c>
      <c r="B742" s="65" t="s">
        <v>1466</v>
      </c>
      <c r="C742" s="277" t="s">
        <v>1465</v>
      </c>
      <c r="D742" s="192">
        <v>445.74</v>
      </c>
      <c r="E742" s="192">
        <v>445.74</v>
      </c>
      <c r="F742" s="71">
        <f t="shared" si="169"/>
        <v>100</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441.86</v>
      </c>
      <c r="E744" s="192"/>
      <c r="F744" s="71">
        <f t="shared" si="170"/>
        <v>0</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219.04</v>
      </c>
      <c r="E777" s="192">
        <v>318.58999999999997</v>
      </c>
      <c r="F777" s="71">
        <f t="shared" si="169"/>
        <v>145.44831994156317</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1100</v>
      </c>
      <c r="E844" s="194"/>
      <c r="F844" s="45">
        <f t="shared" si="169"/>
        <v>0</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3000</v>
      </c>
      <c r="E846" s="194">
        <v>2000</v>
      </c>
      <c r="F846" s="45">
        <f t="shared" si="169"/>
        <v>66.666666666666657</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1592.68</v>
      </c>
      <c r="E848" s="194">
        <v>1327.23</v>
      </c>
      <c r="F848" s="45">
        <f t="shared" si="169"/>
        <v>83.333124042494404</v>
      </c>
    </row>
    <row r="849" spans="1:6" ht="12.75" customHeight="1" x14ac:dyDescent="0.2">
      <c r="A849" s="63">
        <v>37218</v>
      </c>
      <c r="B849" s="64" t="s">
        <v>1678</v>
      </c>
      <c r="C849" s="246" t="s">
        <v>1679</v>
      </c>
      <c r="D849" s="194">
        <v>0</v>
      </c>
      <c r="E849" s="194">
        <v>140</v>
      </c>
      <c r="F849" s="45" t="str">
        <f t="shared" si="169"/>
        <v>-</v>
      </c>
    </row>
    <row r="850" spans="1:6" ht="12.75" customHeight="1" x14ac:dyDescent="0.2">
      <c r="A850" s="63">
        <v>37219</v>
      </c>
      <c r="B850" s="64" t="s">
        <v>1680</v>
      </c>
      <c r="C850" s="246" t="s">
        <v>1681</v>
      </c>
      <c r="D850" s="194">
        <v>77242.87</v>
      </c>
      <c r="E850" s="194">
        <v>72306.23</v>
      </c>
      <c r="F850" s="45">
        <f t="shared" si="169"/>
        <v>93.608937627511764</v>
      </c>
    </row>
    <row r="851" spans="1:6" ht="12.75" customHeight="1" x14ac:dyDescent="0.2">
      <c r="A851" s="63">
        <v>37221</v>
      </c>
      <c r="B851" s="64" t="s">
        <v>1682</v>
      </c>
      <c r="C851" s="246" t="s">
        <v>1683</v>
      </c>
      <c r="D851" s="194">
        <v>4698.82</v>
      </c>
      <c r="E851" s="194">
        <v>3308.1</v>
      </c>
      <c r="F851" s="45">
        <f t="shared" si="169"/>
        <v>70.402781975049052</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43307086614173229" right="0.23622047244094491" top="0.74803149606299213" bottom="0.74803149606299213" header="0.31496062992125984" footer="0.31496062992125984"/>
  <pageSetup paperSize="9" scale="79" fitToHeight="0"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3"/>
  <sheetViews>
    <sheetView showGridLines="0" tabSelected="1" zoomScaleNormal="100" workbookViewId="0">
      <selection activeCell="D5" sqref="D5"/>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167349.57999999999</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812650.82000000007</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647036.70000000007</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158409.20000000001</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273770.78000000003</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45105.81</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v>318.58999999999997</v>
      </c>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79116.56</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90315.76</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165614.12</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752934.79999999993</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622306.52999999991</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158409.20000000001</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274256.34999999998</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24409.05</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v>418.16</v>
      </c>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72899.92</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91913.85</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130628.27</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227065.60000000009</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2921.2999999999997</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1830.02</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545.96</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v>545.96</v>
      </c>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764.17000000000007</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v>220.8</v>
      </c>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v>543.37</v>
      </c>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331.81</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v>331.81</v>
      </c>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188.08</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v>188.08</v>
      </c>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737.01</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v>737.01</v>
      </c>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v>354.27</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224144.3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187265.55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v>36878.75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82677165354330717" right="0.62992125984251968" top="0.74803149606299213" bottom="0.74803149606299213" header="0.31496062992125984" footer="0.31496062992125984"/>
  <pageSetup paperSize="9" scale="70" fitToHeight="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9</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36758</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Provjera</v>
      </c>
      <c r="C233" s="91" t="s">
        <v>3432</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3446</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Slavica Bolješić</cp:lastModifiedBy>
  <cp:lastPrinted>2026-10-14T11:54:20Z</cp:lastPrinted>
  <dcterms:created xsi:type="dcterms:W3CDTF">2022-04-01T05:14:30Z</dcterms:created>
  <dcterms:modified xsi:type="dcterms:W3CDTF">2026-10-14T11:54:27Z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